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EstaPastaDeTrabalho"/>
  <mc:AlternateContent xmlns:mc="http://schemas.openxmlformats.org/markup-compatibility/2006">
    <mc:Choice Requires="x15">
      <x15ac:absPath xmlns:x15ac="http://schemas.microsoft.com/office/spreadsheetml/2010/11/ac" url="Z:\PLANEJAMENTO DE CONTRATAÇÃO ANUAL\"/>
    </mc:Choice>
  </mc:AlternateContent>
  <xr:revisionPtr revIDLastSave="0" documentId="13_ncr:1_{C7190EC8-4B0A-4F2B-8762-FD9C020987E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ientações" sheetId="4" r:id="rId1"/>
    <sheet name="PCA" sheetId="1" r:id="rId2"/>
    <sheet name="Listas" sheetId="2" state="hidden" r:id="rId3"/>
    <sheet name="1" sheetId="7" state="veryHidden" r:id="rId4"/>
  </sheets>
  <externalReferences>
    <externalReference r:id="rId5"/>
  </externalReferences>
  <definedNames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91029"/>
</workbook>
</file>

<file path=xl/calcChain.xml><?xml version="1.0" encoding="utf-8"?>
<calcChain xmlns="http://schemas.openxmlformats.org/spreadsheetml/2006/main">
  <c r="F58" i="1" l="1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<sst xmlns="http://schemas.openxmlformats.org/spreadsheetml/2006/main" count="381" uniqueCount="135">
  <si>
    <t>Tipo de Contratação</t>
  </si>
  <si>
    <t>Objeto Resumido</t>
  </si>
  <si>
    <t>Nova</t>
  </si>
  <si>
    <t>PCA</t>
  </si>
  <si>
    <t>O que é o PCA?</t>
  </si>
  <si>
    <t>Orientações</t>
  </si>
  <si>
    <t>Quais são os principais Objetivos da norma?</t>
  </si>
  <si>
    <t>Quais são as principais Regras?</t>
  </si>
  <si>
    <t>Quais são as exceções?</t>
  </si>
  <si>
    <t>Contratações em que haja informação sigilosas nos termos da legislação vigente; contratações e aquisições por meio de suprimento de fundos, nos termos da legislação; as pequenas compras e prestação de serviços de pronto pagamento, nos termos da Nova Lei de Licitação; e as contratações e aquisições com fulcro nos incisos VII e VIII do caput do art. 75 da Lei Federal 14.133/2021;</t>
  </si>
  <si>
    <t>Racionalizar e criar uma cultura de planejamento para as contratações dos órgãos do Estado; promover um alinhamento dessas contratações com o Planejamento Estratégico, bem como subsidiar as leis orçamentárias;</t>
  </si>
  <si>
    <t>Prorrogada</t>
  </si>
  <si>
    <t>Unidade de Medida</t>
  </si>
  <si>
    <t>Quantidade Estimada</t>
  </si>
  <si>
    <t>Baixo</t>
  </si>
  <si>
    <t>Médio</t>
  </si>
  <si>
    <t>Alto</t>
  </si>
  <si>
    <t>ÓRGÃO OU ENTIDADE</t>
  </si>
  <si>
    <t>ÁREA RESPONSÁVEL PELA CONSOLIDAÇÃO</t>
  </si>
  <si>
    <r>
      <t>A Nova Lei de Licitações e Contratos (Lei nº 14.133/2021), no art. 12, VI, versa sobre a elaboração de um Plano de Contratações Anual (PCA), o qual, no âmbito estadual, foi regulamentado pelo Decreto nº 5.307-R/2023. Em suma, trata-se de uma ferramenta de planejamento das contratações públicas que abrange serviços, obras, locações e/ou compras</t>
    </r>
    <r>
      <rPr>
        <sz val="11"/>
        <rFont val="Arial"/>
        <family val="2"/>
        <scheme val="minor"/>
      </rPr>
      <t xml:space="preserve">, garantindo a integração ao planejamento estratégico e orçamentário das unidades              </t>
    </r>
  </si>
  <si>
    <t>Cada órgão e entidade do Poder Executivo deverá elaborar, consolidar e aprovar, anualmente, seu respectivo PCA, contendo todas as novas contratações e as renovações/prorrogações que pretende realizar no exercício seguinte ao de sua elaboração. Esse PCA necessitará ser publicado no site de cada Secretaria, inclusive quando a contratação ocorrer de forma Direta. Além disso, outra regra importante é a de que a fase preparatória das licitações deverá compatibilizar-se com o PCA (ou seja, só pode licitar se tiver presente no PCA);</t>
  </si>
  <si>
    <t>observações</t>
  </si>
  <si>
    <t>Estimativa preliminar do valor (R$)</t>
  </si>
  <si>
    <t>Prazo</t>
  </si>
  <si>
    <t>Nível de Complexidade</t>
  </si>
  <si>
    <t>Observações</t>
  </si>
  <si>
    <t>Plano de Contratações Anual - Exercício 2025</t>
  </si>
  <si>
    <t>Classificação orçamentária</t>
  </si>
  <si>
    <t>Agente de contratação ou fiscal</t>
  </si>
  <si>
    <t>Em andamento</t>
  </si>
  <si>
    <t>Setor Demandante</t>
  </si>
  <si>
    <t xml:space="preserve">Limpeza, convervação e manutenção predial </t>
  </si>
  <si>
    <t>Serviço Móvel Pessoal (SMP)nas modalidades longa distância nacional e internacional, originada de terminais do SMP, por meio de assinaturas mensais de voz, voz e dados, com ou sem fornecimento de aparelhos de acesso móvel em comodato, SIMcards e sistema de gerenciamento online</t>
  </si>
  <si>
    <t>Telefonia para operacionalização da rede corporativa do governo do estado do espírito santo - telefonia fixa local e interurbana, 0800 e tridígito</t>
  </si>
  <si>
    <t>Telefonia fixa comutada (STFC) na modalidade longa distância originada de terminais do STFC</t>
  </si>
  <si>
    <t>Serviço de mensageria e postagem para a DSPMES</t>
  </si>
  <si>
    <t>Publicações de atos oficiais, atos relacionados a procedimentos licitatórios, resumos de atos contratuais, de pessoal, rescisões, retificações, ordens de serviços, instruções, portarias, decretos e outros, cuja publicidade se faça necessário.</t>
  </si>
  <si>
    <t>Locação de sistema de agendamento de consultas pela internet para a DSPMES</t>
  </si>
  <si>
    <t>Assessoria e monitoramento através de dosimetria pessoal da seção de radiologia da DSPMES</t>
  </si>
  <si>
    <t>Provedor de ensaio de proficiência de programa de controle de qualidade para laboratório clínico que contemple as seções de bioquímica, hematologia, microbiologia, parasitologia, imunologia e urinálises para a DSPMES</t>
  </si>
  <si>
    <t>Serviço especializado em avaliação periódica da qualidade interna do ar, com emissão de laudo para atender as demandas da DSPMES</t>
  </si>
  <si>
    <t>Serviços de dedetização, descupinização, desinsetização, desratização e controle de outros vetores para DSPMES.</t>
  </si>
  <si>
    <t>Serviço de locação de equipamento cód. siga 42731 - Bioquímico</t>
  </si>
  <si>
    <t>Serviço de locação de equipamento cód. siga 42731 - Sódio, potássio e cálcio</t>
  </si>
  <si>
    <t>Serviços de manutenção preventiva, corretiva e certificação de capela de fluxo laminar com fornecimento de peças e mão de obra</t>
  </si>
  <si>
    <t>Serviços de exames médicos laboratoriais de análises clínicas</t>
  </si>
  <si>
    <t>Reagentes para exames coagulação (tap e pttk) com locação de equipamento</t>
  </si>
  <si>
    <t>Contratação de serviços de agenciamento e fornecimento de passagens aéreas para voos regulares nacionais e internacionais</t>
  </si>
  <si>
    <t>Limpeza e desinfecção de reservatórios de água, cisternas e caixas protetoras de cisternas com análise microbiológica da água</t>
  </si>
  <si>
    <t>Manutenção preventiva e corretiva ar condicionado</t>
  </si>
  <si>
    <t>Manutenção preventiva preditiva e/ou corretiva em grupo geradores com fornecimento de peças</t>
  </si>
  <si>
    <t>Limpeza e desentupimento esgoto e caixa gordura</t>
  </si>
  <si>
    <t>Serviços de exames médicos - polissonografia</t>
  </si>
  <si>
    <t>Serviço de apoio administrativo - movimentação, carga, descarga e transporte pelo período de 24 meses, compreendendo: a distribuição, movimentação e a retirada de bens permanentes (servíveis e inservíveis), no âmbito interno e externo da DSPMES,com fornecimento de serviço de transporte; realização de movimentação, arrumação e acomodação de materiais de consumo nos almoxarifados.</t>
  </si>
  <si>
    <t>Serviço de locação de equipamento - hematológico</t>
  </si>
  <si>
    <t>06/06/2024 a 05/06/2026</t>
  </si>
  <si>
    <t>18/07/2023 a 17/01/2026</t>
  </si>
  <si>
    <t>26/04/2024 a 25/04/2025</t>
  </si>
  <si>
    <t>26/04/2024 em diante</t>
  </si>
  <si>
    <t>Comissão de limpeza</t>
  </si>
  <si>
    <t>serviço</t>
  </si>
  <si>
    <t>3.3.90.37</t>
  </si>
  <si>
    <t>CPL/DSPMES</t>
  </si>
  <si>
    <t>Comissão de telefonia</t>
  </si>
  <si>
    <t>3.3.90.40</t>
  </si>
  <si>
    <t>23/02/2023 a 22/02/2025</t>
  </si>
  <si>
    <t>23/02/2025 em diante</t>
  </si>
  <si>
    <t>3.3.90.39</t>
  </si>
  <si>
    <t>27/11/2020 a 26/11/2025</t>
  </si>
  <si>
    <t>27/11/2025 em diante</t>
  </si>
  <si>
    <t>Gestor/Fiscal</t>
  </si>
  <si>
    <t>20/01/2022 a 19/01/2027</t>
  </si>
  <si>
    <t>3.3.91.39</t>
  </si>
  <si>
    <t>COMISSÃO DE GESTÃO - AGENDAMENTO DE CONSULTAS PELA INTERNET.DS/PMES (HPM)</t>
  </si>
  <si>
    <t>13/01/2024 a 12/01/2025</t>
  </si>
  <si>
    <t>13/01/2025 em diante</t>
  </si>
  <si>
    <t>Subseção de informática</t>
  </si>
  <si>
    <t>Manutenção impressora</t>
  </si>
  <si>
    <t>11/06/2024 a 10/06/2025</t>
  </si>
  <si>
    <t>11/06/2025 em diante</t>
  </si>
  <si>
    <t>01/02/2024 a 31/01/2025</t>
  </si>
  <si>
    <t>01/02/2025 em diante</t>
  </si>
  <si>
    <t>31/03/2022 a 30/03/2025</t>
  </si>
  <si>
    <t>31/03/2025 em diante</t>
  </si>
  <si>
    <t>10/02/2024 a 09/02/2026</t>
  </si>
  <si>
    <t>10/02/2024 a 09/02/2025</t>
  </si>
  <si>
    <t>09/02/2025 em diante</t>
  </si>
  <si>
    <t>Laboratório de Análises Clínicas</t>
  </si>
  <si>
    <t>30/01/2024 a 29/01/2025</t>
  </si>
  <si>
    <t>30/01/2025 em diante</t>
  </si>
  <si>
    <t>06/04/2024 a 05/04/2025</t>
  </si>
  <si>
    <t>06/04/2025 em diante</t>
  </si>
  <si>
    <t>15/07/2022 a 14/07/2025</t>
  </si>
  <si>
    <t>15/07/2025 em diante</t>
  </si>
  <si>
    <t>11/06/2022 a 10/06/2025</t>
  </si>
  <si>
    <t>20/10/2023 a 19/10/2024</t>
  </si>
  <si>
    <t>20/10/2024 em diante</t>
  </si>
  <si>
    <t>unidade</t>
  </si>
  <si>
    <t>3.3.90.30</t>
  </si>
  <si>
    <t>12/04/2024 a 11/04/2025</t>
  </si>
  <si>
    <t>12/04/2025 em diante</t>
  </si>
  <si>
    <t>17/05/2024 a 16/05/2026</t>
  </si>
  <si>
    <t>3.3.90.33</t>
  </si>
  <si>
    <t>Comissão</t>
  </si>
  <si>
    <t>Prestação de serviço de unidade de processamento de roupas de servico de saude, nas dependencias da contratada, por kg de roupa lavada, para a DSPMES</t>
  </si>
  <si>
    <t>16/12/2021 a 15/12/2024</t>
  </si>
  <si>
    <t>16/12/2024 em diante</t>
  </si>
  <si>
    <t>COMISSÃO DE GESTÃO DO CONTRATO Nº 016/2021 MANUTENÇÃO PREVENTIVA E CORRETIVA DE AR CONDICIONADO DA DSPMES</t>
  </si>
  <si>
    <t>09/12/2023 a 08/12/2024</t>
  </si>
  <si>
    <t>09/12/2024 em diante</t>
  </si>
  <si>
    <t>COMISSÃO FISCALIZAÇÃO DO GRUPO GERADOR AUTOMATIZADO.DS/PMES</t>
  </si>
  <si>
    <t>08/12/2021 a 07/12/2024</t>
  </si>
  <si>
    <t>08/12/2024 em diante</t>
  </si>
  <si>
    <t>19/08/2024 a 18/08/2026</t>
  </si>
  <si>
    <t>Comissão de Exames</t>
  </si>
  <si>
    <t>02/12/2023 a 01/12/2024</t>
  </si>
  <si>
    <t>02/12/2024 em diante</t>
  </si>
  <si>
    <t>COMISSÃO DE GESTÃO DE CONTRATO MOVIMENTAÇÃO DE CARGA -Nº008/2022</t>
  </si>
  <si>
    <t>a contratar</t>
  </si>
  <si>
    <t>Aquisição de material médico hospitalar - despesa obrigatória</t>
  </si>
  <si>
    <t>Contratação de exames</t>
  </si>
  <si>
    <t>xx</t>
  </si>
  <si>
    <t>SGPS</t>
  </si>
  <si>
    <t>Farmácia Hospitalar</t>
  </si>
  <si>
    <t>Aquisição de medicamentos</t>
  </si>
  <si>
    <t>serviços</t>
  </si>
  <si>
    <t>ARP - Diversas</t>
  </si>
  <si>
    <t>Aquisição de equipamento</t>
  </si>
  <si>
    <t>Almoxarifado</t>
  </si>
  <si>
    <t>a adquirir</t>
  </si>
  <si>
    <t>4.4.90.52</t>
  </si>
  <si>
    <t>TOTAL</t>
  </si>
  <si>
    <t>COMISSÃO - A PUBLICAR art. 17, I, Decreto 5307-R/2023</t>
  </si>
  <si>
    <t>DIRETORIA DE SAÚDE DA PMES</t>
  </si>
  <si>
    <t>OBS: Versão preliminar do PCA 2025 para a DSPMES. Previsão de suplementação orçamentária para o primeiro trimestre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</si>
</sst>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sz val="11"/>
      <name val="Arial"/>
      <family val="2"/>
      <scheme val="minor"/>
    </font>
    <font>
      <b/>
      <sz val="10"/>
      <name val="Times New Roman"/>
      <family val="1"/>
    </font>
    <font>
      <sz val="8"/>
      <name val="Arial"/>
      <family val="2"/>
      <scheme val="minor"/>
    </font>
    <font>
      <sz val="10"/>
      <color rgb="FF000000"/>
      <name val="Times New Roman"/>
      <family val="1"/>
    </font>
    <font>
      <b/>
      <sz val="16"/>
      <color theme="0"/>
      <name val="Times New Roman"/>
      <family val="1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/>
    <xf numFmtId="0" fontId="2" fillId="0" borderId="0" xfId="1"/>
    <xf numFmtId="0" fontId="2" fillId="3" borderId="4" xfId="1" applyFill="1" applyBorder="1" applyAlignment="1">
      <alignment horizontal="left" vertical="center"/>
    </xf>
    <xf numFmtId="0" fontId="2" fillId="4" borderId="0" xfId="1" applyFill="1"/>
    <xf numFmtId="0" fontId="6" fillId="4" borderId="0" xfId="1" applyFont="1" applyFill="1" applyAlignment="1">
      <alignment horizontal="left" vertical="center"/>
    </xf>
    <xf numFmtId="0" fontId="2" fillId="3" borderId="0" xfId="1" applyFill="1" applyAlignment="1">
      <alignment horizontal="left" vertical="center" wrapText="1"/>
    </xf>
    <xf numFmtId="0" fontId="7" fillId="5" borderId="0" xfId="1" applyFont="1" applyFill="1"/>
    <xf numFmtId="0" fontId="8" fillId="5" borderId="0" xfId="1" applyFont="1" applyFill="1"/>
    <xf numFmtId="0" fontId="2" fillId="3" borderId="4" xfId="1" applyFill="1" applyBorder="1" applyAlignment="1">
      <alignment horizontal="left" vertical="center" wrapText="1"/>
    </xf>
    <xf numFmtId="0" fontId="9" fillId="3" borderId="0" xfId="1" applyFont="1" applyFill="1" applyAlignment="1">
      <alignment wrapText="1"/>
    </xf>
    <xf numFmtId="0" fontId="9" fillId="3" borderId="4" xfId="1" applyFont="1" applyFill="1" applyBorder="1" applyAlignment="1">
      <alignment wrapText="1"/>
    </xf>
    <xf numFmtId="0" fontId="3" fillId="0" borderId="1" xfId="0" applyFont="1" applyBorder="1"/>
    <xf numFmtId="0" fontId="10" fillId="3" borderId="0" xfId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4" fontId="14" fillId="4" borderId="5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4" fontId="14" fillId="4" borderId="8" xfId="0" applyNumberFormat="1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4" fontId="12" fillId="10" borderId="10" xfId="0" applyNumberFormat="1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4" fontId="14" fillId="11" borderId="6" xfId="0" applyNumberFormat="1" applyFont="1" applyFill="1" applyBorder="1" applyAlignment="1">
      <alignment horizontal="center" vertical="center" wrapText="1"/>
    </xf>
    <xf numFmtId="4" fontId="14" fillId="11" borderId="5" xfId="0" applyNumberFormat="1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horizontal="center" vertical="center" wrapText="1"/>
    </xf>
    <xf numFmtId="4" fontId="14" fillId="12" borderId="5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6" borderId="0" xfId="0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8CFD06BD-4B5B-4C21-A704-C7A8D03F44BA}"/>
    <cellStyle name="Vírgula 2" xfId="3" xr:uid="{35BADD16-D5C3-4A78-A586-F9A4B82FCC78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0</xdr:row>
      <xdr:rowOff>0</xdr:rowOff>
    </xdr:from>
    <xdr:to>
      <xdr:col>11</xdr:col>
      <xdr:colOff>7937</xdr:colOff>
      <xdr:row>0</xdr:row>
      <xdr:rowOff>2071688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F58DC20-CDC2-C89A-5B3C-CF2C0C760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0"/>
          <a:ext cx="11668124" cy="20716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pe.ferreira\Downloads\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A15" t="str">
            <v>280101-SEGER</v>
          </cell>
          <cell r="B15" t="str">
            <v>800101-ENCARGOS GERAIS A CARGO DA SEGER</v>
          </cell>
        </row>
        <row r="16">
          <cell r="A16" t="str">
            <v>GABINETE DO SECRETÁRIO-GABSEC</v>
          </cell>
          <cell r="B16" t="str">
            <v>SUBSECRETARIA DE ESTADO DE ADMINISTRAÇÃO GERAL-SUBAD</v>
          </cell>
        </row>
        <row r="17">
          <cell r="A17" t="str">
            <v>SUBSECRETARIA DE ESTADO DE ADMINISTRAÇÃO GERAL-SUBAD</v>
          </cell>
          <cell r="B17" t="str">
            <v>SUBSECRETARIA DE ESTADO DE GESTÃO E DESENVOLVIMENTO DE PESSOAS-SUBGED</v>
          </cell>
        </row>
        <row r="18">
          <cell r="A18" t="str">
            <v>SUBSECRETARIA DE ESTADO DE ADMINISTRAÇÃO DE PESSOAL-SUBAP</v>
          </cell>
        </row>
        <row r="19">
          <cell r="A19" t="str">
            <v>SUBSECRETARIA DE ESTADO DE GESTÃO E DESENVOLVIMENTO DE PESSOAS-SUBGED</v>
          </cell>
        </row>
        <row r="20">
          <cell r="A20" t="str">
            <v>SUBSECRETARIA DE ESTADO DE INOVAÇÃO NA GESTÃO-SUBGES</v>
          </cell>
        </row>
        <row r="23">
          <cell r="A23" t="str">
            <v>0101000000 - RECURSOS ORDINÁRIOS NÃO DESTINADOS À CONTRAPARTIDA</v>
          </cell>
        </row>
        <row r="24">
          <cell r="A24" t="str">
            <v>0101000007 - RESSARCIMENTO DE DESPESAS COM PROCESSAMENTO DE CONSIGNAÇÃO</v>
          </cell>
        </row>
        <row r="27">
          <cell r="A27" t="str">
            <v>0101000000 - RECURSOS ORDINÁRIOS NÃO DESTINADOS À CONTRAPARTIDA</v>
          </cell>
        </row>
        <row r="28">
          <cell r="A28" t="str">
            <v>0115000000 - ALIENAÇÃO DE BENS</v>
          </cell>
        </row>
        <row r="31">
          <cell r="A31" t="str">
            <v>0101000000 - RECURSOS ORDINÁRIOS NÃO DESTINADOS À CONTRAPARTIDA</v>
          </cell>
        </row>
        <row r="34">
          <cell r="A34" t="str">
            <v>2070 - ADMINISTRAÇÃO DA UNIDADE</v>
          </cell>
          <cell r="B34" t="str">
            <v>0108 - COMPLEMENTAÇÃO DE APOSENTADORIAS E PENSÕES</v>
          </cell>
        </row>
        <row r="35">
          <cell r="A35" t="str">
            <v>2077 - CAPACITAÇÃO E TREINAMENTO DE RECURSOS HUMANOS</v>
          </cell>
          <cell r="B35" t="str">
            <v xml:space="preserve">0110 - CONTRIBUIÇÃO PREVIDENCIÁRIA COMPLEMENTAR </v>
          </cell>
        </row>
        <row r="36">
          <cell r="A36" t="str">
            <v>2090 - DIVULGAÇÃO INSTITUCIONAL</v>
          </cell>
          <cell r="B36" t="str">
            <v>0961 - PAGAMENTO DE PENSÃO ESPECIAL</v>
          </cell>
        </row>
        <row r="37">
          <cell r="A37" t="str">
            <v>3251 - LIQUIDAÇÃO DE EMPRESAS PÚBLICAS E SOCIEDADES DE ECONOMIA MISTA</v>
          </cell>
        </row>
        <row r="39">
          <cell r="B39" t="str">
            <v>0114 - RESERVA PARA O PAGAMENTO DE PESSOAL DECORRENTE DE PROVIMENTOS POR MEIO DE CONCURSOS PÚBLICOS</v>
          </cell>
        </row>
        <row r="40">
          <cell r="A40" t="str">
            <v>2077 - CAPACITAÇÃO E TREINAMENTO DE RECURSOS HUMANOS</v>
          </cell>
          <cell r="B40" t="str">
            <v>0115 - RESERVA PARA A REESTRUTURAÇÃO DE CARGOS E CARREIRAS E REVISÃO DA REMUNERAÇÃO</v>
          </cell>
        </row>
        <row r="41">
          <cell r="A41" t="str">
            <v>3252 - MODERNIZAÇÃO DA GESTÃO PÚBLICA</v>
          </cell>
        </row>
        <row r="42">
          <cell r="A42" t="str">
            <v>4250 - GESTÃO E DESENVOLVIMENTO DE RECURSOS HUMANOS</v>
          </cell>
        </row>
        <row r="45">
          <cell r="A45" t="str">
            <v>2070 - ADMINISTRAÇÃO DA UNIDADE</v>
          </cell>
        </row>
        <row r="46">
          <cell r="A46" t="str">
            <v>2077 - CAPACITAÇÃO E TREINAMENTO DE RECURSOS HUMANOS</v>
          </cell>
        </row>
        <row r="47">
          <cell r="A47" t="str">
            <v>2095 - REMUNERAÇÃO DE PESSOAL ATIVO E ENCARGOS SOCIAIS</v>
          </cell>
        </row>
        <row r="48">
          <cell r="A48" t="str">
            <v>4250 - GESTÃO E DESENVOLVIMENTO DE RECURSOS HUMANOS</v>
          </cell>
        </row>
        <row r="51">
          <cell r="A51" t="str">
            <v>2070 - ADMINISTRAÇÃO DA UNIDADE</v>
          </cell>
        </row>
        <row r="52">
          <cell r="A52" t="str">
            <v>2077 - CAPACITAÇÃO E TREINAMENTO DE RECURSOS HUMANOS</v>
          </cell>
        </row>
        <row r="53">
          <cell r="A53" t="str">
            <v>2095 - REMUNERAÇÃO DE PESSOAL ATIVO E ENCARGOS SOCIAIS</v>
          </cell>
        </row>
        <row r="54">
          <cell r="A54" t="str">
            <v>3254 - AQUISIÇÃO, CONSTRUÇÃO, AMPLIAÇÃO E REFORMA DE IMÓVEIS PÚBLICOS</v>
          </cell>
        </row>
        <row r="55">
          <cell r="A55" t="str">
            <v>4251 - GESTÃO ADMINISTRATIVA E CONTROLE DO GASTO</v>
          </cell>
        </row>
        <row r="58">
          <cell r="A58" t="str">
            <v>1097 - REALIZAÇÃO DE CONCURSO PÚBLICO</v>
          </cell>
        </row>
        <row r="59">
          <cell r="A59" t="str">
            <v>2077 - CAPACITAÇÃO E TREINAMENTO DE RECURSOS HUMANOS</v>
          </cell>
        </row>
        <row r="60">
          <cell r="A60" t="str">
            <v>4250 - GESTÃO E DESENVOLVIMENTO DE RECURSOS HUMANOS</v>
          </cell>
        </row>
        <row r="63">
          <cell r="A63" t="str">
            <v>ASSESSORIA DE COMUNICAÇÃO-ASSCOM</v>
          </cell>
        </row>
        <row r="64">
          <cell r="A64" t="str">
            <v>LIQUIDANTE-COMPANHIA HABITACIONAL DO ESPÍRITO SANTO-COHAB</v>
          </cell>
        </row>
        <row r="65">
          <cell r="B65" t="str">
            <v>GERÊNCIA DE APOIO À GESTÃO-GEAG</v>
          </cell>
        </row>
        <row r="66">
          <cell r="A66" t="str">
            <v>GERÊNCIA DE APOIO À GESTÃO-GEAG</v>
          </cell>
        </row>
        <row r="67">
          <cell r="A67" t="str">
            <v>GERÊNCIA DE CONTROLE INTERNO E ANÁLISE DE CUSTO-GECON</v>
          </cell>
        </row>
        <row r="68">
          <cell r="A68" t="str">
            <v>GERÊNCIA DE GESTÃO DE CONTRATOS E CONVÊNIOS-GECOV</v>
          </cell>
        </row>
        <row r="69">
          <cell r="A69" t="str">
            <v>GERÊNCIA DE LICITAÇÕES-GELIC</v>
          </cell>
        </row>
        <row r="70">
          <cell r="A70" t="str">
            <v>GERÊNCIA DE PATRIMÔNIO ESTADUAL-GEPAE</v>
          </cell>
        </row>
        <row r="71">
          <cell r="A71" t="str">
            <v>GERÊNCIA DE RECURSOS LOGÍSTICOS-GELOG</v>
          </cell>
        </row>
        <row r="72">
          <cell r="A72" t="str">
            <v>GERÊNCIA DO SISTEMA INEGRADO-GESIS</v>
          </cell>
        </row>
        <row r="74">
          <cell r="A74" t="str">
            <v>GERÊNCIA DE ATENDIMENTO INTEGRADO AO CIDADÃO-GAICI</v>
          </cell>
        </row>
        <row r="75">
          <cell r="A75" t="str">
            <v>GERÊNCIA DE INOVAÇÃO NA GESTÃO E CULTURA EMPREENDEDORA-GIGCE</v>
          </cell>
        </row>
        <row r="77">
          <cell r="A77" t="str">
            <v>GERÊNCIA DE PAGAMENTO DE PESSOAL-GEPAR</v>
          </cell>
        </row>
        <row r="78">
          <cell r="A78" t="str">
            <v>GERÊNCIA DE RECURSOS HUMANOS-GERER</v>
          </cell>
        </row>
        <row r="79">
          <cell r="A79" t="str">
            <v>GERÊNCIA DO SISTEMA INTEGRADO DE ADMINISTRAÇÃO DE RECURSOS HUMANOS-SIARHES</v>
          </cell>
        </row>
        <row r="80">
          <cell r="A80" t="str">
            <v>NÚCLEO DE ESTATÍSTICA DE RECURSOS HUMANOS-NUERH</v>
          </cell>
        </row>
        <row r="81">
          <cell r="A81" t="str">
            <v>NÚCLEO DE REGULARIDADE FISCAL-NUREF</v>
          </cell>
        </row>
        <row r="82">
          <cell r="B82" t="str">
            <v>GERÊNCIA DE CARREIRAS E DESENVOLVIMENTO DO SERVIDOR-GECADS</v>
          </cell>
        </row>
        <row r="83">
          <cell r="A83" t="str">
            <v>GERÊNCIA DE CARREIRAS E DESENVOLVIMENTO DO SERVIDOR-GECADS</v>
          </cell>
          <cell r="B83" t="str">
            <v>NÚCLEO DE RECURSOS HUMANOS E SAÚDE OCUPACIONAL-NURESO</v>
          </cell>
        </row>
        <row r="84">
          <cell r="A84" t="str">
            <v>NÚCLEO DE RECURSOS HUMANOS E SAÚDE OCUPACIONAL-NURESO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B6"/>
  <sheetViews>
    <sheetView workbookViewId="0">
      <selection activeCell="B5" sqref="B5"/>
    </sheetView>
  </sheetViews>
  <sheetFormatPr defaultColWidth="0" defaultRowHeight="14.25" zeroHeight="1" x14ac:dyDescent="0.2"/>
  <cols>
    <col min="1" max="1" width="24.5703125" style="3" customWidth="1"/>
    <col min="2" max="2" width="101.85546875" style="3" customWidth="1"/>
    <col min="3" max="16384" width="9.140625" style="3" hidden="1"/>
  </cols>
  <sheetData>
    <row r="1" spans="1:2" ht="18" x14ac:dyDescent="0.25">
      <c r="A1" s="9" t="s">
        <v>5</v>
      </c>
      <c r="B1" s="8"/>
    </row>
    <row r="2" spans="1:2" ht="15" x14ac:dyDescent="0.2">
      <c r="A2" s="6" t="s">
        <v>3</v>
      </c>
      <c r="B2" s="5"/>
    </row>
    <row r="3" spans="1:2" ht="71.25" x14ac:dyDescent="0.2">
      <c r="A3" s="4" t="s">
        <v>4</v>
      </c>
      <c r="B3" s="12" t="s">
        <v>19</v>
      </c>
    </row>
    <row r="4" spans="1:2" ht="42.75" x14ac:dyDescent="0.2">
      <c r="A4" s="7" t="s">
        <v>6</v>
      </c>
      <c r="B4" s="11" t="s">
        <v>10</v>
      </c>
    </row>
    <row r="5" spans="1:2" ht="85.5" x14ac:dyDescent="0.2">
      <c r="A5" s="10" t="s">
        <v>7</v>
      </c>
      <c r="B5" s="12" t="s">
        <v>20</v>
      </c>
    </row>
    <row r="6" spans="1:2" ht="57" x14ac:dyDescent="0.2">
      <c r="A6" s="4" t="s">
        <v>8</v>
      </c>
      <c r="B6" s="12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4">
    <outlinePr summaryBelow="0" summaryRight="0"/>
  </sheetPr>
  <dimension ref="B1:P63"/>
  <sheetViews>
    <sheetView showGridLines="0" tabSelected="1" zoomScale="120" zoomScaleNormal="120" zoomScaleSheetLayoutView="100" workbookViewId="0">
      <selection activeCell="M3" sqref="M3"/>
    </sheetView>
  </sheetViews>
  <sheetFormatPr defaultColWidth="12.5703125" defaultRowHeight="15.75" customHeight="1" x14ac:dyDescent="0.2"/>
  <cols>
    <col min="1" max="1" width="2.140625" style="15" customWidth="1"/>
    <col min="2" max="2" width="15" style="15" customWidth="1"/>
    <col min="3" max="3" width="22" style="15" bestFit="1" customWidth="1"/>
    <col min="4" max="4" width="6.5703125" style="15" bestFit="1" customWidth="1"/>
    <col min="5" max="5" width="9.5703125" style="15" customWidth="1"/>
    <col min="6" max="6" width="21.42578125" style="15" customWidth="1"/>
    <col min="7" max="7" width="11.5703125" style="15" customWidth="1"/>
    <col min="8" max="8" width="22.42578125" style="15" bestFit="1" customWidth="1"/>
    <col min="9" max="9" width="15.5703125" style="15" customWidth="1"/>
    <col min="10" max="10" width="29.42578125" style="15" customWidth="1"/>
    <col min="11" max="11" width="23.5703125" style="15" customWidth="1"/>
    <col min="12" max="15" width="12.5703125" style="15"/>
    <col min="16" max="16" width="12.5703125" style="16" customWidth="1"/>
    <col min="17" max="16384" width="12.5703125" style="15"/>
  </cols>
  <sheetData>
    <row r="1" spans="2:16" ht="174.75" customHeight="1" x14ac:dyDescent="0.2"/>
    <row r="2" spans="2:16" ht="21" customHeight="1" x14ac:dyDescent="0.2">
      <c r="B2" s="30" t="s">
        <v>26</v>
      </c>
      <c r="C2" s="30"/>
      <c r="D2" s="30"/>
      <c r="E2" s="30"/>
      <c r="F2" s="30"/>
      <c r="G2" s="30"/>
      <c r="H2" s="30"/>
      <c r="I2" s="30"/>
      <c r="J2" s="30"/>
      <c r="K2" s="30"/>
    </row>
    <row r="3" spans="2:16" ht="12.75" x14ac:dyDescent="0.2"/>
    <row r="4" spans="2:16" ht="15" customHeight="1" x14ac:dyDescent="0.2">
      <c r="B4" s="31" t="s">
        <v>17</v>
      </c>
      <c r="C4" s="31"/>
      <c r="D4" s="14"/>
      <c r="E4" s="34" t="s">
        <v>133</v>
      </c>
      <c r="F4" s="35"/>
      <c r="G4" s="35"/>
      <c r="H4" s="36"/>
      <c r="I4" s="14"/>
    </row>
    <row r="5" spans="2:16" ht="30" customHeight="1" x14ac:dyDescent="0.2">
      <c r="B5" s="31" t="s">
        <v>18</v>
      </c>
      <c r="C5" s="31"/>
      <c r="D5" s="14"/>
      <c r="E5" s="34" t="s">
        <v>132</v>
      </c>
      <c r="F5" s="35"/>
      <c r="G5" s="35"/>
      <c r="H5" s="36"/>
      <c r="I5" s="14"/>
    </row>
    <row r="6" spans="2:16" ht="12.75" x14ac:dyDescent="0.2"/>
    <row r="7" spans="2:16" ht="21.75" customHeight="1" x14ac:dyDescent="0.2">
      <c r="B7" s="32" t="s">
        <v>30</v>
      </c>
      <c r="C7" s="32" t="s">
        <v>1</v>
      </c>
      <c r="D7" s="37" t="s">
        <v>12</v>
      </c>
      <c r="E7" s="37" t="s">
        <v>13</v>
      </c>
      <c r="F7" s="37" t="s">
        <v>22</v>
      </c>
      <c r="G7" s="32" t="s">
        <v>0</v>
      </c>
      <c r="H7" s="32" t="s">
        <v>23</v>
      </c>
      <c r="I7" s="32" t="s">
        <v>27</v>
      </c>
      <c r="J7" s="32" t="s">
        <v>28</v>
      </c>
      <c r="K7" s="32" t="s">
        <v>25</v>
      </c>
    </row>
    <row r="8" spans="2:16" ht="21.75" customHeight="1" x14ac:dyDescent="0.2">
      <c r="B8" s="33"/>
      <c r="C8" s="33"/>
      <c r="D8" s="38"/>
      <c r="E8" s="38"/>
      <c r="F8" s="38"/>
      <c r="G8" s="33"/>
      <c r="H8" s="33"/>
      <c r="I8" s="33"/>
      <c r="J8" s="33"/>
      <c r="K8" s="33" t="s">
        <v>21</v>
      </c>
    </row>
    <row r="9" spans="2:16" ht="25.5" x14ac:dyDescent="0.2">
      <c r="B9" s="17" t="s">
        <v>59</v>
      </c>
      <c r="C9" s="17" t="s">
        <v>31</v>
      </c>
      <c r="D9" s="17" t="s">
        <v>60</v>
      </c>
      <c r="E9" s="18">
        <v>1</v>
      </c>
      <c r="F9" s="19">
        <v>2427752.84</v>
      </c>
      <c r="G9" s="19" t="s">
        <v>29</v>
      </c>
      <c r="H9" s="17" t="s">
        <v>55</v>
      </c>
      <c r="I9" s="17" t="s">
        <v>61</v>
      </c>
      <c r="J9" s="17" t="s">
        <v>62</v>
      </c>
      <c r="K9" s="17"/>
    </row>
    <row r="10" spans="2:16" ht="165.75" x14ac:dyDescent="0.2">
      <c r="B10" s="17" t="s">
        <v>63</v>
      </c>
      <c r="C10" s="17" t="s">
        <v>32</v>
      </c>
      <c r="D10" s="17" t="s">
        <v>60</v>
      </c>
      <c r="E10" s="17">
        <v>1</v>
      </c>
      <c r="F10" s="19">
        <v>29240.639999999999</v>
      </c>
      <c r="G10" s="19" t="s">
        <v>29</v>
      </c>
      <c r="H10" s="17" t="s">
        <v>56</v>
      </c>
      <c r="I10" s="17" t="s">
        <v>64</v>
      </c>
      <c r="J10" s="17" t="s">
        <v>62</v>
      </c>
      <c r="K10" s="17"/>
      <c r="P10" s="15"/>
    </row>
    <row r="11" spans="2:16" ht="76.5" x14ac:dyDescent="0.2">
      <c r="B11" s="17" t="s">
        <v>63</v>
      </c>
      <c r="C11" s="20" t="s">
        <v>33</v>
      </c>
      <c r="D11" s="17" t="s">
        <v>60</v>
      </c>
      <c r="E11" s="17">
        <v>1</v>
      </c>
      <c r="F11" s="19">
        <v>2972.41</v>
      </c>
      <c r="G11" s="19" t="s">
        <v>29</v>
      </c>
      <c r="H11" s="17" t="s">
        <v>57</v>
      </c>
      <c r="I11" s="17" t="s">
        <v>67</v>
      </c>
      <c r="J11" s="17" t="s">
        <v>62</v>
      </c>
      <c r="K11" s="17"/>
      <c r="P11" s="15"/>
    </row>
    <row r="12" spans="2:16" ht="76.5" x14ac:dyDescent="0.2">
      <c r="B12" s="17" t="s">
        <v>63</v>
      </c>
      <c r="C12" s="20" t="s">
        <v>33</v>
      </c>
      <c r="D12" s="17" t="s">
        <v>60</v>
      </c>
      <c r="E12" s="17">
        <v>1</v>
      </c>
      <c r="F12" s="19">
        <v>6332.54</v>
      </c>
      <c r="G12" s="19" t="s">
        <v>2</v>
      </c>
      <c r="H12" s="17" t="s">
        <v>58</v>
      </c>
      <c r="I12" s="17" t="s">
        <v>67</v>
      </c>
      <c r="J12" s="17" t="s">
        <v>62</v>
      </c>
      <c r="K12" s="17"/>
      <c r="P12" s="15"/>
    </row>
    <row r="13" spans="2:16" ht="51" x14ac:dyDescent="0.2">
      <c r="B13" s="17" t="s">
        <v>63</v>
      </c>
      <c r="C13" s="20" t="s">
        <v>34</v>
      </c>
      <c r="D13" s="17" t="s">
        <v>60</v>
      </c>
      <c r="E13" s="17">
        <v>1</v>
      </c>
      <c r="F13" s="19">
        <v>75.27</v>
      </c>
      <c r="G13" s="19" t="s">
        <v>29</v>
      </c>
      <c r="H13" s="17" t="s">
        <v>65</v>
      </c>
      <c r="I13" s="17" t="s">
        <v>67</v>
      </c>
      <c r="J13" s="17" t="s">
        <v>62</v>
      </c>
      <c r="K13" s="17"/>
      <c r="P13" s="15"/>
    </row>
    <row r="14" spans="2:16" ht="51" x14ac:dyDescent="0.2">
      <c r="B14" s="17" t="s">
        <v>63</v>
      </c>
      <c r="C14" s="20" t="s">
        <v>34</v>
      </c>
      <c r="D14" s="17" t="s">
        <v>60</v>
      </c>
      <c r="E14" s="17">
        <v>1</v>
      </c>
      <c r="F14" s="19">
        <v>445.86</v>
      </c>
      <c r="G14" s="19" t="s">
        <v>2</v>
      </c>
      <c r="H14" s="17" t="s">
        <v>66</v>
      </c>
      <c r="I14" s="17" t="s">
        <v>67</v>
      </c>
      <c r="J14" s="17" t="s">
        <v>62</v>
      </c>
      <c r="K14" s="17"/>
      <c r="P14" s="15"/>
    </row>
    <row r="15" spans="2:16" ht="25.5" x14ac:dyDescent="0.2">
      <c r="B15" s="17" t="s">
        <v>70</v>
      </c>
      <c r="C15" s="20" t="s">
        <v>35</v>
      </c>
      <c r="D15" s="17" t="s">
        <v>60</v>
      </c>
      <c r="E15" s="17">
        <v>1</v>
      </c>
      <c r="F15" s="19">
        <v>1434.4</v>
      </c>
      <c r="G15" s="19" t="s">
        <v>29</v>
      </c>
      <c r="H15" s="17" t="s">
        <v>68</v>
      </c>
      <c r="I15" s="17" t="s">
        <v>67</v>
      </c>
      <c r="J15" s="17" t="s">
        <v>62</v>
      </c>
      <c r="K15" s="17"/>
      <c r="P15" s="15"/>
    </row>
    <row r="16" spans="2:16" ht="25.5" x14ac:dyDescent="0.2">
      <c r="B16" s="17" t="s">
        <v>70</v>
      </c>
      <c r="C16" s="20" t="s">
        <v>35</v>
      </c>
      <c r="D16" s="17" t="s">
        <v>60</v>
      </c>
      <c r="E16" s="17">
        <v>1</v>
      </c>
      <c r="F16" s="19">
        <v>149.6</v>
      </c>
      <c r="G16" s="19" t="s">
        <v>2</v>
      </c>
      <c r="H16" s="17" t="s">
        <v>69</v>
      </c>
      <c r="I16" s="17" t="s">
        <v>67</v>
      </c>
      <c r="J16" s="17" t="s">
        <v>62</v>
      </c>
      <c r="K16" s="17"/>
      <c r="P16" s="15"/>
    </row>
    <row r="17" spans="2:16" ht="140.25" x14ac:dyDescent="0.2">
      <c r="B17" s="17" t="s">
        <v>70</v>
      </c>
      <c r="C17" s="17" t="s">
        <v>36</v>
      </c>
      <c r="D17" s="17" t="s">
        <v>60</v>
      </c>
      <c r="E17" s="17">
        <v>1</v>
      </c>
      <c r="F17" s="19">
        <v>100415.7</v>
      </c>
      <c r="G17" s="19" t="s">
        <v>29</v>
      </c>
      <c r="H17" s="17" t="s">
        <v>71</v>
      </c>
      <c r="I17" s="17" t="s">
        <v>72</v>
      </c>
      <c r="J17" s="17" t="s">
        <v>62</v>
      </c>
      <c r="K17" s="17"/>
      <c r="P17" s="15"/>
    </row>
    <row r="18" spans="2:16" ht="89.25" x14ac:dyDescent="0.2">
      <c r="B18" s="17" t="s">
        <v>73</v>
      </c>
      <c r="C18" s="20" t="s">
        <v>37</v>
      </c>
      <c r="D18" s="17" t="s">
        <v>60</v>
      </c>
      <c r="E18" s="17">
        <v>1</v>
      </c>
      <c r="F18" s="19">
        <v>3006.67</v>
      </c>
      <c r="G18" s="19" t="s">
        <v>29</v>
      </c>
      <c r="H18" s="17" t="s">
        <v>74</v>
      </c>
      <c r="I18" s="17" t="s">
        <v>64</v>
      </c>
      <c r="J18" s="17" t="s">
        <v>62</v>
      </c>
      <c r="K18" s="17"/>
      <c r="P18" s="15"/>
    </row>
    <row r="19" spans="2:16" ht="89.25" x14ac:dyDescent="0.2">
      <c r="B19" s="17" t="s">
        <v>73</v>
      </c>
      <c r="C19" s="20" t="s">
        <v>37</v>
      </c>
      <c r="D19" s="17" t="s">
        <v>60</v>
      </c>
      <c r="E19" s="17">
        <v>1</v>
      </c>
      <c r="F19" s="19">
        <v>87193.29</v>
      </c>
      <c r="G19" s="19" t="s">
        <v>2</v>
      </c>
      <c r="H19" s="17" t="s">
        <v>75</v>
      </c>
      <c r="I19" s="17" t="s">
        <v>64</v>
      </c>
      <c r="J19" s="17" t="s">
        <v>62</v>
      </c>
      <c r="K19" s="17"/>
      <c r="P19" s="15"/>
    </row>
    <row r="20" spans="2:16" ht="25.5" x14ac:dyDescent="0.2">
      <c r="B20" s="17" t="s">
        <v>76</v>
      </c>
      <c r="C20" s="20" t="s">
        <v>77</v>
      </c>
      <c r="D20" s="17" t="s">
        <v>60</v>
      </c>
      <c r="E20" s="17">
        <v>1</v>
      </c>
      <c r="F20" s="19">
        <v>24948.65</v>
      </c>
      <c r="G20" s="19" t="s">
        <v>29</v>
      </c>
      <c r="H20" s="17" t="s">
        <v>78</v>
      </c>
      <c r="I20" s="17" t="s">
        <v>64</v>
      </c>
      <c r="J20" s="17" t="s">
        <v>62</v>
      </c>
      <c r="K20" s="17"/>
      <c r="P20" s="15"/>
    </row>
    <row r="21" spans="2:16" ht="25.5" x14ac:dyDescent="0.2">
      <c r="B21" s="17" t="s">
        <v>76</v>
      </c>
      <c r="C21" s="20" t="s">
        <v>77</v>
      </c>
      <c r="D21" s="17" t="s">
        <v>60</v>
      </c>
      <c r="E21" s="17">
        <v>1</v>
      </c>
      <c r="F21" s="19">
        <v>31185.81</v>
      </c>
      <c r="G21" s="19" t="s">
        <v>2</v>
      </c>
      <c r="H21" s="17" t="s">
        <v>79</v>
      </c>
      <c r="I21" s="17" t="s">
        <v>64</v>
      </c>
      <c r="J21" s="17" t="s">
        <v>62</v>
      </c>
      <c r="K21" s="17"/>
      <c r="P21" s="15"/>
    </row>
    <row r="22" spans="2:16" ht="63.75" x14ac:dyDescent="0.2">
      <c r="B22" s="17" t="s">
        <v>70</v>
      </c>
      <c r="C22" s="20" t="s">
        <v>38</v>
      </c>
      <c r="D22" s="17" t="s">
        <v>60</v>
      </c>
      <c r="E22" s="17">
        <v>1</v>
      </c>
      <c r="F22" s="19">
        <v>1694</v>
      </c>
      <c r="G22" s="19" t="s">
        <v>29</v>
      </c>
      <c r="H22" s="17" t="s">
        <v>80</v>
      </c>
      <c r="I22" s="17" t="s">
        <v>67</v>
      </c>
      <c r="J22" s="17" t="s">
        <v>62</v>
      </c>
      <c r="K22" s="17"/>
      <c r="P22" s="15"/>
    </row>
    <row r="23" spans="2:16" ht="63.75" x14ac:dyDescent="0.2">
      <c r="B23" s="17" t="s">
        <v>70</v>
      </c>
      <c r="C23" s="20" t="s">
        <v>38</v>
      </c>
      <c r="D23" s="17" t="s">
        <v>60</v>
      </c>
      <c r="E23" s="17">
        <v>1</v>
      </c>
      <c r="F23" s="19">
        <v>18634</v>
      </c>
      <c r="G23" s="19" t="s">
        <v>2</v>
      </c>
      <c r="H23" s="17" t="s">
        <v>81</v>
      </c>
      <c r="I23" s="17" t="s">
        <v>67</v>
      </c>
      <c r="J23" s="17" t="s">
        <v>62</v>
      </c>
      <c r="K23" s="17"/>
      <c r="P23" s="15"/>
    </row>
    <row r="24" spans="2:16" ht="114.75" x14ac:dyDescent="0.2">
      <c r="B24" s="17" t="s">
        <v>70</v>
      </c>
      <c r="C24" s="20" t="s">
        <v>39</v>
      </c>
      <c r="D24" s="17" t="s">
        <v>60</v>
      </c>
      <c r="E24" s="17">
        <v>1</v>
      </c>
      <c r="F24" s="19">
        <v>2749.99</v>
      </c>
      <c r="G24" s="19" t="s">
        <v>29</v>
      </c>
      <c r="H24" s="17" t="s">
        <v>82</v>
      </c>
      <c r="I24" s="17" t="s">
        <v>67</v>
      </c>
      <c r="J24" s="17" t="s">
        <v>62</v>
      </c>
      <c r="K24" s="17"/>
      <c r="P24" s="15"/>
    </row>
    <row r="25" spans="2:16" ht="114.75" x14ac:dyDescent="0.2">
      <c r="B25" s="17" t="s">
        <v>70</v>
      </c>
      <c r="C25" s="20" t="s">
        <v>39</v>
      </c>
      <c r="D25" s="17" t="s">
        <v>60</v>
      </c>
      <c r="E25" s="17">
        <v>1</v>
      </c>
      <c r="F25" s="19">
        <v>8249.9699999999993</v>
      </c>
      <c r="G25" s="19" t="s">
        <v>2</v>
      </c>
      <c r="H25" s="17" t="s">
        <v>83</v>
      </c>
      <c r="I25" s="17" t="s">
        <v>67</v>
      </c>
      <c r="J25" s="17" t="s">
        <v>62</v>
      </c>
      <c r="K25" s="17"/>
      <c r="P25" s="15"/>
    </row>
    <row r="26" spans="2:16" ht="76.5" x14ac:dyDescent="0.2">
      <c r="B26" s="17" t="s">
        <v>70</v>
      </c>
      <c r="C26" s="17" t="s">
        <v>40</v>
      </c>
      <c r="D26" s="17" t="s">
        <v>60</v>
      </c>
      <c r="E26" s="17">
        <v>1</v>
      </c>
      <c r="F26" s="19">
        <v>6232.6</v>
      </c>
      <c r="G26" s="19" t="s">
        <v>29</v>
      </c>
      <c r="H26" s="17" t="s">
        <v>84</v>
      </c>
      <c r="I26" s="17" t="s">
        <v>67</v>
      </c>
      <c r="J26" s="17" t="s">
        <v>62</v>
      </c>
      <c r="K26" s="17"/>
      <c r="P26" s="15"/>
    </row>
    <row r="27" spans="2:16" ht="76.5" x14ac:dyDescent="0.2">
      <c r="B27" s="17" t="s">
        <v>70</v>
      </c>
      <c r="C27" s="17" t="s">
        <v>41</v>
      </c>
      <c r="D27" s="17" t="s">
        <v>60</v>
      </c>
      <c r="E27" s="17">
        <v>1</v>
      </c>
      <c r="F27" s="19">
        <v>1973.77</v>
      </c>
      <c r="G27" s="19" t="s">
        <v>29</v>
      </c>
      <c r="H27" s="17" t="s">
        <v>85</v>
      </c>
      <c r="I27" s="17" t="s">
        <v>67</v>
      </c>
      <c r="J27" s="17" t="s">
        <v>62</v>
      </c>
      <c r="K27" s="17"/>
      <c r="P27" s="15"/>
    </row>
    <row r="28" spans="2:16" ht="76.5" x14ac:dyDescent="0.2">
      <c r="B28" s="17" t="s">
        <v>70</v>
      </c>
      <c r="C28" s="17" t="s">
        <v>41</v>
      </c>
      <c r="D28" s="17" t="s">
        <v>60</v>
      </c>
      <c r="E28" s="17">
        <v>1</v>
      </c>
      <c r="F28" s="19">
        <v>16725.11</v>
      </c>
      <c r="G28" s="19" t="s">
        <v>2</v>
      </c>
      <c r="H28" s="17" t="s">
        <v>86</v>
      </c>
      <c r="I28" s="17" t="s">
        <v>67</v>
      </c>
      <c r="J28" s="17" t="s">
        <v>62</v>
      </c>
      <c r="K28" s="17"/>
      <c r="P28" s="15"/>
    </row>
    <row r="29" spans="2:16" ht="38.25" x14ac:dyDescent="0.2">
      <c r="B29" s="17" t="s">
        <v>87</v>
      </c>
      <c r="C29" s="17" t="s">
        <v>42</v>
      </c>
      <c r="D29" s="17" t="s">
        <v>60</v>
      </c>
      <c r="E29" s="17">
        <v>1</v>
      </c>
      <c r="F29" s="19">
        <v>3190</v>
      </c>
      <c r="G29" s="19" t="s">
        <v>29</v>
      </c>
      <c r="H29" s="17" t="s">
        <v>88</v>
      </c>
      <c r="I29" s="17" t="s">
        <v>67</v>
      </c>
      <c r="J29" s="17" t="s">
        <v>62</v>
      </c>
      <c r="K29" s="17"/>
      <c r="P29" s="15"/>
    </row>
    <row r="30" spans="2:16" ht="38.25" x14ac:dyDescent="0.2">
      <c r="B30" s="17" t="s">
        <v>87</v>
      </c>
      <c r="C30" s="17" t="s">
        <v>42</v>
      </c>
      <c r="D30" s="17" t="s">
        <v>60</v>
      </c>
      <c r="E30" s="17">
        <v>1</v>
      </c>
      <c r="F30" s="19">
        <v>36410</v>
      </c>
      <c r="G30" s="19" t="s">
        <v>2</v>
      </c>
      <c r="H30" s="17" t="s">
        <v>89</v>
      </c>
      <c r="I30" s="17" t="s">
        <v>67</v>
      </c>
      <c r="J30" s="17" t="s">
        <v>62</v>
      </c>
      <c r="K30" s="17"/>
    </row>
    <row r="31" spans="2:16" ht="51" x14ac:dyDescent="0.2">
      <c r="B31" s="17" t="s">
        <v>87</v>
      </c>
      <c r="C31" s="17" t="s">
        <v>43</v>
      </c>
      <c r="D31" s="17" t="s">
        <v>60</v>
      </c>
      <c r="E31" s="17">
        <v>1</v>
      </c>
      <c r="F31" s="19">
        <v>4180</v>
      </c>
      <c r="G31" s="19" t="s">
        <v>29</v>
      </c>
      <c r="H31" s="17" t="s">
        <v>90</v>
      </c>
      <c r="I31" s="17" t="s">
        <v>67</v>
      </c>
      <c r="J31" s="17" t="s">
        <v>62</v>
      </c>
      <c r="K31" s="17"/>
    </row>
    <row r="32" spans="2:16" ht="51" x14ac:dyDescent="0.2">
      <c r="B32" s="17" t="s">
        <v>87</v>
      </c>
      <c r="C32" s="17" t="s">
        <v>43</v>
      </c>
      <c r="D32" s="17" t="s">
        <v>60</v>
      </c>
      <c r="E32" s="17">
        <v>1</v>
      </c>
      <c r="F32" s="19">
        <v>11660</v>
      </c>
      <c r="G32" s="19" t="s">
        <v>2</v>
      </c>
      <c r="H32" s="17" t="s">
        <v>91</v>
      </c>
      <c r="I32" s="17" t="s">
        <v>67</v>
      </c>
      <c r="J32" s="17" t="s">
        <v>62</v>
      </c>
      <c r="K32" s="17"/>
    </row>
    <row r="33" spans="2:11" ht="76.5" x14ac:dyDescent="0.2">
      <c r="B33" s="17"/>
      <c r="C33" s="17" t="s">
        <v>44</v>
      </c>
      <c r="D33" s="17" t="s">
        <v>60</v>
      </c>
      <c r="E33" s="17">
        <v>1</v>
      </c>
      <c r="F33" s="19">
        <v>2953.2188888888891</v>
      </c>
      <c r="G33" s="19" t="s">
        <v>29</v>
      </c>
      <c r="H33" s="17" t="s">
        <v>92</v>
      </c>
      <c r="I33" s="17" t="s">
        <v>67</v>
      </c>
      <c r="J33" s="17" t="s">
        <v>62</v>
      </c>
      <c r="K33" s="17"/>
    </row>
    <row r="34" spans="2:11" ht="76.5" x14ac:dyDescent="0.2">
      <c r="B34" s="17"/>
      <c r="C34" s="17" t="s">
        <v>44</v>
      </c>
      <c r="D34" s="17" t="s">
        <v>60</v>
      </c>
      <c r="E34" s="17">
        <v>1</v>
      </c>
      <c r="F34" s="19">
        <v>2526.9811111111117</v>
      </c>
      <c r="G34" s="19" t="s">
        <v>2</v>
      </c>
      <c r="H34" s="17" t="s">
        <v>93</v>
      </c>
      <c r="I34" s="17" t="s">
        <v>67</v>
      </c>
      <c r="J34" s="17" t="s">
        <v>62</v>
      </c>
      <c r="K34" s="17"/>
    </row>
    <row r="35" spans="2:11" ht="38.25" x14ac:dyDescent="0.2">
      <c r="B35" s="17" t="s">
        <v>87</v>
      </c>
      <c r="C35" s="17" t="s">
        <v>45</v>
      </c>
      <c r="D35" s="17" t="s">
        <v>60</v>
      </c>
      <c r="E35" s="17">
        <v>1</v>
      </c>
      <c r="F35" s="19">
        <v>26287.536000000004</v>
      </c>
      <c r="G35" s="19" t="s">
        <v>29</v>
      </c>
      <c r="H35" s="17" t="s">
        <v>94</v>
      </c>
      <c r="I35" s="17" t="s">
        <v>67</v>
      </c>
      <c r="J35" s="17" t="s">
        <v>62</v>
      </c>
      <c r="K35" s="17"/>
    </row>
    <row r="36" spans="2:11" ht="38.25" x14ac:dyDescent="0.2">
      <c r="B36" s="17" t="s">
        <v>87</v>
      </c>
      <c r="C36" s="17" t="s">
        <v>45</v>
      </c>
      <c r="D36" s="17" t="s">
        <v>60</v>
      </c>
      <c r="E36" s="17">
        <v>1</v>
      </c>
      <c r="F36" s="19">
        <v>32859.420000000006</v>
      </c>
      <c r="G36" s="19" t="s">
        <v>2</v>
      </c>
      <c r="H36" s="17" t="s">
        <v>79</v>
      </c>
      <c r="I36" s="17" t="s">
        <v>67</v>
      </c>
      <c r="J36" s="17" t="s">
        <v>62</v>
      </c>
      <c r="K36" s="17"/>
    </row>
    <row r="37" spans="2:11" ht="51" x14ac:dyDescent="0.2">
      <c r="B37" s="17" t="s">
        <v>87</v>
      </c>
      <c r="C37" s="17" t="s">
        <v>46</v>
      </c>
      <c r="D37" s="17" t="s">
        <v>60</v>
      </c>
      <c r="E37" s="17">
        <v>1</v>
      </c>
      <c r="F37" s="19">
        <v>7417.6666666666661</v>
      </c>
      <c r="G37" s="19" t="s">
        <v>29</v>
      </c>
      <c r="H37" s="17" t="s">
        <v>95</v>
      </c>
      <c r="I37" s="17" t="s">
        <v>67</v>
      </c>
      <c r="J37" s="17" t="s">
        <v>62</v>
      </c>
      <c r="K37" s="17"/>
    </row>
    <row r="38" spans="2:11" ht="51" x14ac:dyDescent="0.2">
      <c r="B38" s="17" t="s">
        <v>87</v>
      </c>
      <c r="C38" s="17" t="s">
        <v>46</v>
      </c>
      <c r="D38" s="17" t="s">
        <v>60</v>
      </c>
      <c r="E38" s="17">
        <v>1</v>
      </c>
      <c r="F38" s="19">
        <v>1822.3333333333333</v>
      </c>
      <c r="G38" s="19" t="s">
        <v>2</v>
      </c>
      <c r="H38" s="17" t="s">
        <v>96</v>
      </c>
      <c r="I38" s="17" t="s">
        <v>67</v>
      </c>
      <c r="J38" s="17" t="s">
        <v>62</v>
      </c>
      <c r="K38" s="17"/>
    </row>
    <row r="39" spans="2:11" ht="38.25" x14ac:dyDescent="0.2">
      <c r="B39" s="17" t="s">
        <v>87</v>
      </c>
      <c r="C39" s="17" t="s">
        <v>54</v>
      </c>
      <c r="D39" s="17" t="s">
        <v>60</v>
      </c>
      <c r="E39" s="17">
        <v>1</v>
      </c>
      <c r="F39" s="19">
        <v>17301.677066666667</v>
      </c>
      <c r="G39" s="19" t="s">
        <v>29</v>
      </c>
      <c r="H39" s="17" t="s">
        <v>99</v>
      </c>
      <c r="I39" s="17" t="s">
        <v>67</v>
      </c>
      <c r="J39" s="17" t="s">
        <v>62</v>
      </c>
      <c r="K39" s="17"/>
    </row>
    <row r="40" spans="2:11" ht="38.25" x14ac:dyDescent="0.2">
      <c r="B40" s="17" t="s">
        <v>87</v>
      </c>
      <c r="C40" s="17" t="s">
        <v>54</v>
      </c>
      <c r="D40" s="17" t="s">
        <v>60</v>
      </c>
      <c r="E40" s="17">
        <v>1</v>
      </c>
      <c r="F40" s="19">
        <v>44367.666933333327</v>
      </c>
      <c r="G40" s="19" t="s">
        <v>2</v>
      </c>
      <c r="H40" s="17" t="s">
        <v>100</v>
      </c>
      <c r="I40" s="17" t="s">
        <v>67</v>
      </c>
      <c r="J40" s="17" t="s">
        <v>62</v>
      </c>
      <c r="K40" s="17"/>
    </row>
    <row r="41" spans="2:11" ht="76.5" x14ac:dyDescent="0.2">
      <c r="B41" s="17" t="s">
        <v>70</v>
      </c>
      <c r="C41" s="17" t="s">
        <v>47</v>
      </c>
      <c r="D41" s="17" t="s">
        <v>60</v>
      </c>
      <c r="E41" s="17">
        <v>1</v>
      </c>
      <c r="F41" s="19">
        <v>16500</v>
      </c>
      <c r="G41" s="19" t="s">
        <v>29</v>
      </c>
      <c r="H41" s="20" t="s">
        <v>101</v>
      </c>
      <c r="I41" s="17" t="s">
        <v>102</v>
      </c>
      <c r="J41" s="17" t="s">
        <v>62</v>
      </c>
      <c r="K41" s="17"/>
    </row>
    <row r="42" spans="2:11" ht="89.25" x14ac:dyDescent="0.2">
      <c r="B42" s="17" t="s">
        <v>103</v>
      </c>
      <c r="C42" s="17" t="s">
        <v>104</v>
      </c>
      <c r="D42" s="17" t="s">
        <v>60</v>
      </c>
      <c r="E42" s="17">
        <v>1</v>
      </c>
      <c r="F42" s="19">
        <v>38385.599999999999</v>
      </c>
      <c r="G42" s="21" t="s">
        <v>29</v>
      </c>
      <c r="H42" s="20" t="s">
        <v>74</v>
      </c>
      <c r="I42" s="22" t="s">
        <v>67</v>
      </c>
      <c r="J42" s="17" t="s">
        <v>62</v>
      </c>
      <c r="K42" s="17"/>
    </row>
    <row r="43" spans="2:11" ht="89.25" x14ac:dyDescent="0.2">
      <c r="B43" s="17" t="s">
        <v>103</v>
      </c>
      <c r="C43" s="17" t="s">
        <v>104</v>
      </c>
      <c r="D43" s="17" t="s">
        <v>60</v>
      </c>
      <c r="E43" s="17">
        <v>1</v>
      </c>
      <c r="F43" s="19">
        <v>1113182.3999999999</v>
      </c>
      <c r="G43" s="19" t="s">
        <v>2</v>
      </c>
      <c r="H43" s="19" t="s">
        <v>75</v>
      </c>
      <c r="I43" s="17" t="s">
        <v>67</v>
      </c>
      <c r="J43" s="17" t="s">
        <v>62</v>
      </c>
      <c r="K43" s="17"/>
    </row>
    <row r="44" spans="2:11" ht="76.5" x14ac:dyDescent="0.2">
      <c r="B44" s="17" t="s">
        <v>70</v>
      </c>
      <c r="C44" s="17" t="s">
        <v>48</v>
      </c>
      <c r="D44" s="17" t="s">
        <v>60</v>
      </c>
      <c r="E44" s="17">
        <v>1</v>
      </c>
      <c r="F44" s="19">
        <v>3262.9520000000002</v>
      </c>
      <c r="G44" s="19" t="s">
        <v>29</v>
      </c>
      <c r="H44" s="17" t="s">
        <v>105</v>
      </c>
      <c r="I44" s="17" t="s">
        <v>67</v>
      </c>
      <c r="J44" s="17" t="s">
        <v>62</v>
      </c>
      <c r="K44" s="17"/>
    </row>
    <row r="45" spans="2:11" ht="76.5" x14ac:dyDescent="0.2">
      <c r="B45" s="17" t="s">
        <v>70</v>
      </c>
      <c r="C45" s="17" t="s">
        <v>48</v>
      </c>
      <c r="D45" s="17" t="s">
        <v>60</v>
      </c>
      <c r="E45" s="17">
        <v>1</v>
      </c>
      <c r="F45" s="19">
        <v>3262.9520000000002</v>
      </c>
      <c r="G45" s="19" t="s">
        <v>2</v>
      </c>
      <c r="H45" s="17" t="s">
        <v>106</v>
      </c>
      <c r="I45" s="17" t="s">
        <v>67</v>
      </c>
      <c r="J45" s="17" t="s">
        <v>62</v>
      </c>
      <c r="K45" s="17"/>
    </row>
    <row r="46" spans="2:11" ht="127.5" x14ac:dyDescent="0.2">
      <c r="B46" s="17" t="s">
        <v>107</v>
      </c>
      <c r="C46" s="17" t="s">
        <v>49</v>
      </c>
      <c r="D46" s="17" t="s">
        <v>60</v>
      </c>
      <c r="E46" s="17">
        <v>1</v>
      </c>
      <c r="F46" s="19">
        <v>77552.026933333313</v>
      </c>
      <c r="G46" s="19" t="s">
        <v>29</v>
      </c>
      <c r="H46" s="17" t="s">
        <v>108</v>
      </c>
      <c r="I46" s="17" t="s">
        <v>67</v>
      </c>
      <c r="J46" s="17" t="s">
        <v>62</v>
      </c>
      <c r="K46" s="17"/>
    </row>
    <row r="47" spans="2:11" ht="127.5" x14ac:dyDescent="0.2">
      <c r="B47" s="17" t="s">
        <v>107</v>
      </c>
      <c r="C47" s="17" t="s">
        <v>49</v>
      </c>
      <c r="D47" s="17" t="s">
        <v>60</v>
      </c>
      <c r="E47" s="17">
        <v>1</v>
      </c>
      <c r="F47" s="19">
        <v>5047.7650666666668</v>
      </c>
      <c r="G47" s="19" t="s">
        <v>2</v>
      </c>
      <c r="H47" s="17" t="s">
        <v>109</v>
      </c>
      <c r="I47" s="17" t="s">
        <v>67</v>
      </c>
      <c r="J47" s="17" t="s">
        <v>62</v>
      </c>
      <c r="K47" s="17"/>
    </row>
    <row r="48" spans="2:11" ht="76.5" x14ac:dyDescent="0.2">
      <c r="B48" s="17" t="s">
        <v>110</v>
      </c>
      <c r="C48" s="17" t="s">
        <v>50</v>
      </c>
      <c r="D48" s="17" t="s">
        <v>60</v>
      </c>
      <c r="E48" s="17">
        <v>1</v>
      </c>
      <c r="F48" s="19">
        <v>17450.084666666673</v>
      </c>
      <c r="G48" s="19" t="s">
        <v>29</v>
      </c>
      <c r="H48" s="17" t="s">
        <v>111</v>
      </c>
      <c r="I48" s="17" t="s">
        <v>67</v>
      </c>
      <c r="J48" s="17" t="s">
        <v>62</v>
      </c>
      <c r="K48" s="17"/>
    </row>
    <row r="49" spans="2:11" ht="76.5" x14ac:dyDescent="0.2">
      <c r="B49" s="17" t="s">
        <v>110</v>
      </c>
      <c r="C49" s="17" t="s">
        <v>50</v>
      </c>
      <c r="D49" s="17" t="s">
        <v>60</v>
      </c>
      <c r="E49" s="17">
        <v>1</v>
      </c>
      <c r="F49" s="19">
        <v>1190.9553333333333</v>
      </c>
      <c r="G49" s="19" t="s">
        <v>2</v>
      </c>
      <c r="H49" s="17" t="s">
        <v>112</v>
      </c>
      <c r="I49" s="17" t="s">
        <v>67</v>
      </c>
      <c r="J49" s="17" t="s">
        <v>62</v>
      </c>
      <c r="K49" s="17"/>
    </row>
    <row r="50" spans="2:11" ht="25.5" x14ac:dyDescent="0.2">
      <c r="B50" s="17" t="s">
        <v>70</v>
      </c>
      <c r="C50" s="17" t="s">
        <v>51</v>
      </c>
      <c r="D50" s="17" t="s">
        <v>60</v>
      </c>
      <c r="E50" s="17">
        <v>1</v>
      </c>
      <c r="F50" s="19">
        <v>38670.588000000003</v>
      </c>
      <c r="G50" s="19" t="s">
        <v>29</v>
      </c>
      <c r="H50" s="17" t="s">
        <v>113</v>
      </c>
      <c r="I50" s="17" t="s">
        <v>67</v>
      </c>
      <c r="J50" s="17" t="s">
        <v>62</v>
      </c>
      <c r="K50" s="17"/>
    </row>
    <row r="51" spans="2:11" ht="25.5" x14ac:dyDescent="0.2">
      <c r="B51" s="17" t="s">
        <v>114</v>
      </c>
      <c r="C51" s="17" t="s">
        <v>52</v>
      </c>
      <c r="D51" s="17" t="s">
        <v>60</v>
      </c>
      <c r="E51" s="17">
        <v>1</v>
      </c>
      <c r="F51" s="19">
        <v>38837.333333333328</v>
      </c>
      <c r="G51" s="19" t="s">
        <v>29</v>
      </c>
      <c r="H51" s="17" t="s">
        <v>115</v>
      </c>
      <c r="I51" s="17" t="s">
        <v>67</v>
      </c>
      <c r="J51" s="17" t="s">
        <v>62</v>
      </c>
      <c r="K51" s="17"/>
    </row>
    <row r="52" spans="2:11" ht="25.5" x14ac:dyDescent="0.2">
      <c r="B52" s="17" t="s">
        <v>114</v>
      </c>
      <c r="C52" s="17" t="s">
        <v>52</v>
      </c>
      <c r="D52" s="17" t="s">
        <v>60</v>
      </c>
      <c r="E52" s="17">
        <v>1</v>
      </c>
      <c r="F52" s="19">
        <v>3402.666666666667</v>
      </c>
      <c r="G52" s="19" t="s">
        <v>2</v>
      </c>
      <c r="H52" s="17" t="s">
        <v>116</v>
      </c>
      <c r="I52" s="17" t="s">
        <v>67</v>
      </c>
      <c r="J52" s="17" t="s">
        <v>62</v>
      </c>
      <c r="K52" s="17"/>
    </row>
    <row r="53" spans="2:11" ht="229.5" x14ac:dyDescent="0.2">
      <c r="B53" s="17" t="s">
        <v>117</v>
      </c>
      <c r="C53" s="17" t="s">
        <v>53</v>
      </c>
      <c r="D53" s="17" t="s">
        <v>60</v>
      </c>
      <c r="E53" s="17">
        <v>1</v>
      </c>
      <c r="F53" s="19">
        <v>30937.5</v>
      </c>
      <c r="G53" s="19" t="s">
        <v>2</v>
      </c>
      <c r="H53" s="17" t="s">
        <v>118</v>
      </c>
      <c r="I53" s="17" t="s">
        <v>67</v>
      </c>
      <c r="J53" s="17" t="s">
        <v>62</v>
      </c>
      <c r="K53" s="17"/>
    </row>
    <row r="54" spans="2:11" ht="38.25" x14ac:dyDescent="0.2">
      <c r="B54" s="27" t="s">
        <v>122</v>
      </c>
      <c r="C54" s="27" t="s">
        <v>119</v>
      </c>
      <c r="D54" s="27" t="s">
        <v>97</v>
      </c>
      <c r="E54" s="27" t="s">
        <v>121</v>
      </c>
      <c r="F54" s="28">
        <v>356381.52</v>
      </c>
      <c r="G54" s="28" t="s">
        <v>29</v>
      </c>
      <c r="H54" s="27" t="s">
        <v>126</v>
      </c>
      <c r="I54" s="27" t="s">
        <v>98</v>
      </c>
      <c r="J54" s="27" t="s">
        <v>62</v>
      </c>
      <c r="K54" s="27"/>
    </row>
    <row r="55" spans="2:11" ht="25.5" x14ac:dyDescent="0.2">
      <c r="B55" s="27" t="s">
        <v>123</v>
      </c>
      <c r="C55" s="27" t="s">
        <v>124</v>
      </c>
      <c r="D55" s="27" t="s">
        <v>97</v>
      </c>
      <c r="E55" s="27" t="s">
        <v>121</v>
      </c>
      <c r="F55" s="28">
        <v>356381.52</v>
      </c>
      <c r="G55" s="28" t="s">
        <v>29</v>
      </c>
      <c r="H55" s="27" t="s">
        <v>126</v>
      </c>
      <c r="I55" s="27" t="s">
        <v>98</v>
      </c>
      <c r="J55" s="27" t="s">
        <v>62</v>
      </c>
      <c r="K55" s="27"/>
    </row>
    <row r="56" spans="2:11" ht="25.5" x14ac:dyDescent="0.2">
      <c r="B56" s="27" t="s">
        <v>114</v>
      </c>
      <c r="C56" s="27" t="s">
        <v>120</v>
      </c>
      <c r="D56" s="27" t="s">
        <v>125</v>
      </c>
      <c r="E56" s="27" t="s">
        <v>121</v>
      </c>
      <c r="F56" s="28">
        <v>356381.52</v>
      </c>
      <c r="G56" s="28" t="s">
        <v>2</v>
      </c>
      <c r="H56" s="27" t="s">
        <v>118</v>
      </c>
      <c r="I56" s="27" t="s">
        <v>67</v>
      </c>
      <c r="J56" s="27" t="s">
        <v>62</v>
      </c>
      <c r="K56" s="27"/>
    </row>
    <row r="57" spans="2:11" ht="15.75" customHeight="1" x14ac:dyDescent="0.2">
      <c r="B57" s="24" t="s">
        <v>128</v>
      </c>
      <c r="C57" s="24" t="s">
        <v>127</v>
      </c>
      <c r="D57" s="24" t="s">
        <v>97</v>
      </c>
      <c r="E57" s="24" t="s">
        <v>121</v>
      </c>
      <c r="F57" s="25">
        <v>10000</v>
      </c>
      <c r="G57" s="26" t="s">
        <v>2</v>
      </c>
      <c r="H57" s="24" t="s">
        <v>129</v>
      </c>
      <c r="I57" s="24" t="s">
        <v>130</v>
      </c>
      <c r="J57" s="24" t="s">
        <v>62</v>
      </c>
      <c r="K57" s="24"/>
    </row>
    <row r="58" spans="2:11" ht="15.75" customHeight="1" thickBot="1" x14ac:dyDescent="0.25">
      <c r="E58" s="15" t="s">
        <v>131</v>
      </c>
      <c r="F58" s="23">
        <f>SUM(F9:F57)</f>
        <v>5429217.0040000007</v>
      </c>
    </row>
    <row r="59" spans="2:11" ht="15.75" customHeight="1" thickTop="1" x14ac:dyDescent="0.2"/>
    <row r="60" spans="2:11" ht="12.75" customHeight="1" x14ac:dyDescent="0.2">
      <c r="B60" s="29" t="s">
        <v>134</v>
      </c>
      <c r="C60" s="29"/>
      <c r="D60" s="29"/>
      <c r="E60" s="29"/>
      <c r="F60" s="29"/>
      <c r="G60" s="29"/>
      <c r="H60" s="29"/>
      <c r="I60" s="29"/>
      <c r="J60" s="29"/>
      <c r="K60" s="29"/>
    </row>
    <row r="61" spans="2:11" ht="12.75" x14ac:dyDescent="0.2">
      <c r="B61" s="29"/>
      <c r="C61" s="29"/>
      <c r="D61" s="29"/>
      <c r="E61" s="29"/>
      <c r="F61" s="29"/>
      <c r="G61" s="29"/>
      <c r="H61" s="29"/>
      <c r="I61" s="29"/>
      <c r="J61" s="29"/>
      <c r="K61" s="29"/>
    </row>
    <row r="62" spans="2:11" ht="15.75" customHeight="1" x14ac:dyDescent="0.2"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2:11" ht="15.75" customHeight="1" x14ac:dyDescent="0.2">
      <c r="B63" s="29"/>
      <c r="C63" s="29"/>
      <c r="D63" s="29"/>
      <c r="E63" s="29"/>
      <c r="F63" s="29"/>
      <c r="G63" s="29"/>
      <c r="H63" s="29"/>
      <c r="I63" s="29"/>
      <c r="J63" s="29"/>
      <c r="K63" s="29"/>
    </row>
  </sheetData>
  <mergeCells count="16">
    <mergeCell ref="B60:K63"/>
    <mergeCell ref="B2:K2"/>
    <mergeCell ref="B4:C4"/>
    <mergeCell ref="K7:K8"/>
    <mergeCell ref="J7:J8"/>
    <mergeCell ref="B5:C5"/>
    <mergeCell ref="E4:H4"/>
    <mergeCell ref="E5:H5"/>
    <mergeCell ref="G7:G8"/>
    <mergeCell ref="H7:H8"/>
    <mergeCell ref="B7:B8"/>
    <mergeCell ref="C7:C8"/>
    <mergeCell ref="D7:D8"/>
    <mergeCell ref="E7:E8"/>
    <mergeCell ref="F7:F8"/>
    <mergeCell ref="I7:I8"/>
  </mergeCells>
  <phoneticPr fontId="11" type="noConversion"/>
  <pageMargins left="0.511811024" right="0.511811024" top="0.78740157499999996" bottom="0.78740157499999996" header="0.31496062000000002" footer="0.31496062000000002"/>
  <pageSetup scale="3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51" yWindow="405" count="1">
        <x14:dataValidation type="list" allowBlank="1" showErrorMessage="1" prompt="FAVOR ESCOLHER UMA DAS OPÇÕES DISPONÍVEIS" xr:uid="{C6504D95-DB76-46F5-A9A3-C7ABD488DD0D}">
          <x14:formula1>
            <xm:f>Listas!$A$2:$A$4</xm:f>
          </x14:formula1>
          <xm:sqref>G9:G57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0</v>
      </c>
      <c r="B1" s="1" t="s">
        <v>24</v>
      </c>
    </row>
    <row r="2" spans="1:2" ht="12.75" x14ac:dyDescent="0.2">
      <c r="A2" s="13" t="s">
        <v>11</v>
      </c>
      <c r="B2" s="13" t="s">
        <v>14</v>
      </c>
    </row>
    <row r="3" spans="1:2" ht="12.75" x14ac:dyDescent="0.2">
      <c r="A3" s="13" t="s">
        <v>2</v>
      </c>
      <c r="B3" s="2" t="s">
        <v>15</v>
      </c>
    </row>
    <row r="4" spans="1:2" ht="12.75" x14ac:dyDescent="0.2">
      <c r="A4" s="13" t="s">
        <v>29</v>
      </c>
      <c r="B4" s="2" t="s">
        <v>16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0928-107D-42E0-ACA3-C9B472DD3A44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16" t="str">
        <f>IFERROR(IF(INDEX(#REF!,MATCH(LEFT(PCA!#REF!,6),#REF!,0))&lt;&gt;"",INDEX(#REF!,MATCH(LEFT(PCA!#REF!,6),#REF!,0)),""),"")</f>
        <v/>
      </c>
    </row>
    <row r="2" spans="1:1" x14ac:dyDescent="0.2">
      <c r="A2" s="16" t="str">
        <f>IFERROR(IF(INDEX(#REF!,MATCH(LEFT(PCA!#REF!,6),#REF!,0))&lt;&gt;"",INDEX(#REF!,MATCH(LEFT(PCA!#REF!,6),#REF!,0)),""),"")</f>
        <v/>
      </c>
    </row>
    <row r="3" spans="1:1" x14ac:dyDescent="0.2">
      <c r="A3" s="16" t="str">
        <f>IFERROR(IF(INDEX(#REF!,MATCH(LEFT(PCA!#REF!,6),#REF!,0))&lt;&gt;"",INDEX(#REF!,MATCH(LEFT(PCA!#REF!,6),#REF!,0)),""),"")</f>
        <v/>
      </c>
    </row>
    <row r="4" spans="1:1" x14ac:dyDescent="0.2">
      <c r="A4" s="16" t="str">
        <f>IFERROR(IF(INDEX(#REF!,MATCH(LEFT(PCA!#REF!,6),#REF!,0))&lt;&gt;"",INDEX(#REF!,MATCH(LEFT(PCA!#REF!,6),#REF!,0)),""),"")</f>
        <v/>
      </c>
    </row>
    <row r="5" spans="1:1" x14ac:dyDescent="0.2">
      <c r="A5" s="16" t="str">
        <f>IFERROR(IF(INDEX(#REF!,MATCH(LEFT(PCA!#REF!,6),#REF!,0))&lt;&gt;"",INDEX(#REF!,MATCH(LEFT(PCA!#REF!,6),#REF!,0)),""),"")</f>
        <v/>
      </c>
    </row>
    <row r="6" spans="1:1" x14ac:dyDescent="0.2">
      <c r="A6" s="16" t="str">
        <f>IFERROR(IF(INDEX(#REF!,MATCH(LEFT(PCA!#REF!,6),#REF!,0))&lt;&gt;"",INDEX(#REF!,MATCH(LEFT(PCA!#REF!,6),#REF!,0)),""),"")</f>
        <v/>
      </c>
    </row>
    <row r="7" spans="1:1" x14ac:dyDescent="0.2">
      <c r="A7" s="16" t="str">
        <f>IFERROR(IF(INDEX(#REF!,MATCH(LEFT(PCA!#REF!,6),#REF!,0))&lt;&gt;"",INDEX(#REF!,MATCH(LEFT(PCA!#REF!,6),#REF!,0)),""),"")</f>
        <v/>
      </c>
    </row>
    <row r="8" spans="1:1" x14ac:dyDescent="0.2">
      <c r="A8" s="16" t="str">
        <f>IFERROR(IF(INDEX(#REF!,MATCH(LEFT(PCA!#REF!,6),#REF!,0))&lt;&gt;"",INDEX(#REF!,MATCH(LEFT(PCA!#REF!,6),#REF!,0)),""),"")</f>
        <v/>
      </c>
    </row>
    <row r="9" spans="1:1" x14ac:dyDescent="0.2">
      <c r="A9" s="16" t="str">
        <f>IFERROR(IF(INDEX(#REF!,MATCH(LEFT(PCA!#REF!,6),#REF!,0))&lt;&gt;"",INDEX(#REF!,MATCH(LEFT(PCA!#REF!,6),#REF!,0)),""),"")</f>
        <v/>
      </c>
    </row>
    <row r="10" spans="1:1" x14ac:dyDescent="0.2">
      <c r="A10" s="16" t="str">
        <f>IFERROR(IF(INDEX(#REF!,MATCH(LEFT(PCA!#REF!,6),#REF!,0))&lt;&gt;"",INDEX(#REF!,MATCH(LEFT(PCA!#REF!,6),#REF!,0)),""),"")</f>
        <v/>
      </c>
    </row>
    <row r="11" spans="1:1" x14ac:dyDescent="0.2">
      <c r="A11" s="16" t="str">
        <f>IFERROR(IF(INDEX(#REF!,MATCH(LEFT(PCA!#REF!,6),#REF!,0))&lt;&gt;"",INDEX(#REF!,MATCH(LEFT(PCA!#REF!,6),#REF!,0)),""),"")</f>
        <v/>
      </c>
    </row>
    <row r="12" spans="1:1" x14ac:dyDescent="0.2">
      <c r="A12" s="16" t="str">
        <f>IFERROR(IF(INDEX(#REF!,MATCH(LEFT(PCA!#REF!,6),#REF!,0))&lt;&gt;"",INDEX(#REF!,MATCH(LEFT(PCA!#REF!,6),#REF!,0)),""),"")</f>
        <v/>
      </c>
    </row>
    <row r="13" spans="1:1" x14ac:dyDescent="0.2">
      <c r="A13" s="16" t="str">
        <f>IFERROR(IF(INDEX(#REF!,MATCH(LEFT(PCA!#REF!,6),#REF!,0))&lt;&gt;"",INDEX(#REF!,MATCH(LEFT(PCA!#REF!,6),#REF!,0)),""),"")</f>
        <v/>
      </c>
    </row>
    <row r="14" spans="1:1" x14ac:dyDescent="0.2">
      <c r="A14" s="16" t="str">
        <f>IFERROR(IF(INDEX(#REF!,MATCH(LEFT(PCA!#REF!,6),#REF!,0))&lt;&gt;"",INDEX(#REF!,MATCH(LEFT(PCA!#REF!,6),#REF!,0)),""),"")</f>
        <v/>
      </c>
    </row>
    <row r="15" spans="1:1" x14ac:dyDescent="0.2">
      <c r="A15" s="16" t="str">
        <f>IFERROR(IF(INDEX(#REF!,MATCH(LEFT(PCA!#REF!,6),#REF!,0))&lt;&gt;"",INDEX(#REF!,MATCH(LEFT(PCA!#REF!,6),#REF!,0)),""),"")</f>
        <v/>
      </c>
    </row>
    <row r="16" spans="1:1" x14ac:dyDescent="0.2">
      <c r="A16" s="16" t="str">
        <f>IFERROR(IF(INDEX(#REF!,MATCH(LEFT(PCA!#REF!,6),#REF!,0))&lt;&gt;"",INDEX(#REF!,MATCH(LEFT(PCA!#REF!,6),#REF!,0)),""),"")</f>
        <v/>
      </c>
    </row>
    <row r="17" spans="1:1" x14ac:dyDescent="0.2">
      <c r="A17" s="16" t="str">
        <f>IFERROR(IF(INDEX(#REF!,MATCH(LEFT(PCA!#REF!,6),#REF!,0))&lt;&gt;"",INDEX(#REF!,MATCH(LEFT(PCA!#REF!,6),#REF!,0)),""),"")</f>
        <v/>
      </c>
    </row>
    <row r="18" spans="1:1" x14ac:dyDescent="0.2">
      <c r="A18" s="16" t="str">
        <f>IFERROR(IF(INDEX(#REF!,MATCH(LEFT(PCA!#REF!,6),#REF!,0))&lt;&gt;"",INDEX(#REF!,MATCH(LEFT(PCA!#REF!,6),#REF!,0)),""),"")</f>
        <v/>
      </c>
    </row>
    <row r="19" spans="1:1" x14ac:dyDescent="0.2">
      <c r="A19" s="16" t="str">
        <f>IFERROR(IF(INDEX(#REF!,MATCH(LEFT(PCA!#REF!,6),#REF!,0))&lt;&gt;"",INDEX(#REF!,MATCH(LEFT(PCA!#REF!,6),#REF!,0)),""),"")</f>
        <v/>
      </c>
    </row>
    <row r="20" spans="1:1" x14ac:dyDescent="0.2">
      <c r="A20" s="16" t="str">
        <f>IFERROR(IF(INDEX(#REF!,MATCH(LEFT(PCA!#REF!,6),#REF!,0))&lt;&gt;"",INDEX(#REF!,MATCH(LEFT(PCA!#REF!,6),#REF!,0)),""),"")</f>
        <v/>
      </c>
    </row>
    <row r="21" spans="1:1" x14ac:dyDescent="0.2">
      <c r="A21" s="16" t="str">
        <f>IFERROR(IF(INDEX(#REF!,MATCH(LEFT(PCA!#REF!,6),#REF!,0))&lt;&gt;"",INDEX(#REF!,MATCH(LEFT(PCA!#REF!,6),#REF!,0)),""),"")</f>
        <v/>
      </c>
    </row>
    <row r="22" spans="1:1" x14ac:dyDescent="0.2">
      <c r="A22" s="16" t="str">
        <f>IFERROR(IF(INDEX(#REF!,MATCH(LEFT(PCA!#REF!,6),#REF!,0))&lt;&gt;"",INDEX(#REF!,MATCH(LEFT(PCA!#REF!,6),#REF!,0)),""),"")</f>
        <v/>
      </c>
    </row>
    <row r="23" spans="1:1" x14ac:dyDescent="0.2">
      <c r="A23" s="16" t="str">
        <f>IFERROR(IF(INDEX(#REF!,MATCH(LEFT(PCA!#REF!,6),#REF!,0))&lt;&gt;"",INDEX(#REF!,MATCH(LEFT(PCA!#REF!,6),#REF!,0)),""),"")</f>
        <v/>
      </c>
    </row>
    <row r="24" spans="1:1" x14ac:dyDescent="0.2">
      <c r="A24" s="16" t="str">
        <f>IFERROR(IF(INDEX(#REF!,MATCH(LEFT(PCA!#REF!,6),#REF!,0))&lt;&gt;"",INDEX(#REF!,MATCH(LEFT(PCA!#REF!,6),#REF!,0)),""),"")</f>
        <v/>
      </c>
    </row>
    <row r="25" spans="1:1" x14ac:dyDescent="0.2">
      <c r="A25" s="16" t="str">
        <f>IFERROR(IF(INDEX(#REF!,MATCH(LEFT(PCA!#REF!,6),#REF!,0))&lt;&gt;"",INDEX(#REF!,MATCH(LEFT(PCA!#REF!,6),#REF!,0)),""),"")</f>
        <v/>
      </c>
    </row>
    <row r="26" spans="1:1" x14ac:dyDescent="0.2">
      <c r="A26" s="16" t="str">
        <f>IFERROR(IF(INDEX(#REF!,MATCH(LEFT(PCA!#REF!,6),#REF!,0))&lt;&gt;"",INDEX(#REF!,MATCH(LEFT(PCA!#REF!,6),#REF!,0)),""),"")</f>
        <v/>
      </c>
    </row>
    <row r="27" spans="1:1" x14ac:dyDescent="0.2">
      <c r="A27" s="16" t="str">
        <f>IFERROR(IF(INDEX(#REF!,MATCH(LEFT(PCA!#REF!,6),#REF!,0))&lt;&gt;"",INDEX(#REF!,MATCH(LEFT(PCA!#REF!,6),#REF!,0)),""),"")</f>
        <v/>
      </c>
    </row>
    <row r="28" spans="1:1" x14ac:dyDescent="0.2">
      <c r="A28" s="16" t="str">
        <f>IFERROR(IF(INDEX(#REF!,MATCH(LEFT(PCA!#REF!,6),#REF!,0))&lt;&gt;"",INDEX(#REF!,MATCH(LEFT(PCA!#REF!,6),#REF!,0)),""),"")</f>
        <v/>
      </c>
    </row>
    <row r="29" spans="1:1" x14ac:dyDescent="0.2">
      <c r="A29" s="16" t="str">
        <f>IFERROR(IF(INDEX(#REF!,MATCH(LEFT(PCA!#REF!,6),#REF!,0))&lt;&gt;"",INDEX(#REF!,MATCH(LEFT(PCA!#REF!,6),#REF!,0)),""),"")</f>
        <v/>
      </c>
    </row>
    <row r="30" spans="1:1" x14ac:dyDescent="0.2">
      <c r="A30" s="16" t="str">
        <f>IFERROR(IF(INDEX(#REF!,MATCH(LEFT(PCA!#REF!,6),#REF!,0))&lt;&gt;"",INDEX(#REF!,MATCH(LEFT(PCA!#REF!,6),#REF!,0)),""),"")</f>
        <v/>
      </c>
    </row>
    <row r="31" spans="1:1" x14ac:dyDescent="0.2">
      <c r="A31" s="16" t="str">
        <f>IFERROR(IF(INDEX(#REF!,MATCH(LEFT(PCA!#REF!,6),#REF!,0))&lt;&gt;"",INDEX(#REF!,MATCH(LEFT(PCA!#REF!,6),#REF!,0)),""),"")</f>
        <v/>
      </c>
    </row>
    <row r="32" spans="1:1" x14ac:dyDescent="0.2">
      <c r="A32" s="16" t="str">
        <f>IFERROR(IF(INDEX(#REF!,MATCH(LEFT(PCA!#REF!,6),#REF!,0))&lt;&gt;"",INDEX(#REF!,MATCH(LEFT(PCA!#REF!,6),#REF!,0)),""),"")</f>
        <v/>
      </c>
    </row>
    <row r="33" spans="1:1" x14ac:dyDescent="0.2">
      <c r="A33" s="16" t="str">
        <f>IFERROR(IF(INDEX(#REF!,MATCH(LEFT(PCA!#REF!,6),#REF!,0))&lt;&gt;"",INDEX(#REF!,MATCH(LEFT(PCA!#REF!,6),#REF!,0)),""),"")</f>
        <v/>
      </c>
    </row>
    <row r="34" spans="1:1" x14ac:dyDescent="0.2">
      <c r="A34" s="16" t="str">
        <f>IFERROR(IF(INDEX(#REF!,MATCH(LEFT(PCA!#REF!,6),#REF!,0))&lt;&gt;"",INDEX(#REF!,MATCH(LEFT(PCA!#REF!,6),#REF!,0)),""),"")</f>
        <v/>
      </c>
    </row>
    <row r="35" spans="1:1" x14ac:dyDescent="0.2">
      <c r="A35" s="16" t="str">
        <f>IFERROR(IF(INDEX(#REF!,MATCH(LEFT(PCA!#REF!,6),#REF!,0))&lt;&gt;"",INDEX(#REF!,MATCH(LEFT(PCA!#REF!,6),#REF!,0)),""),"")</f>
        <v/>
      </c>
    </row>
    <row r="36" spans="1:1" x14ac:dyDescent="0.2">
      <c r="A36" s="16" t="str">
        <f>IFERROR(IF(INDEX(#REF!,MATCH(LEFT(PCA!#REF!,6),#REF!,0))&lt;&gt;"",INDEX(#REF!,MATCH(LEFT(PCA!#REF!,6),#REF!,0)),""),"")</f>
        <v/>
      </c>
    </row>
    <row r="37" spans="1:1" x14ac:dyDescent="0.2">
      <c r="A37" s="16" t="str">
        <f>IFERROR(IF(INDEX(#REF!,MATCH(LEFT(PCA!#REF!,6),#REF!,0))&lt;&gt;"",INDEX(#REF!,MATCH(LEFT(PCA!#REF!,6),#REF!,0)),""),"")</f>
        <v/>
      </c>
    </row>
    <row r="38" spans="1:1" x14ac:dyDescent="0.2">
      <c r="A38" s="16" t="str">
        <f>IFERROR(IF(INDEX(#REF!,MATCH(LEFT(PCA!#REF!,6),#REF!,0))&lt;&gt;"",INDEX(#REF!,MATCH(LEFT(PCA!#REF!,6),#REF!,0)),""),"")</f>
        <v/>
      </c>
    </row>
    <row r="39" spans="1:1" x14ac:dyDescent="0.2">
      <c r="A39" s="16" t="str">
        <f>IFERROR(IF(INDEX(#REF!,MATCH(LEFT(PCA!#REF!,6),#REF!,0))&lt;&gt;"",INDEX(#REF!,MATCH(LEFT(PCA!#REF!,6),#REF!,0)),""),"")</f>
        <v/>
      </c>
    </row>
    <row r="40" spans="1:1" x14ac:dyDescent="0.2">
      <c r="A40" s="16" t="str">
        <f>IFERROR(IF(INDEX(#REF!,MATCH(LEFT(PCA!#REF!,6),#REF!,0))&lt;&gt;"",INDEX(#REF!,MATCH(LEFT(PCA!#REF!,6),#REF!,0)),""),"")</f>
        <v/>
      </c>
    </row>
    <row r="41" spans="1:1" x14ac:dyDescent="0.2">
      <c r="A41" s="16" t="str">
        <f>IFERROR(IF(INDEX(#REF!,MATCH(LEFT(PCA!#REF!,6),#REF!,0))&lt;&gt;"",INDEX(#REF!,MATCH(LEFT(PCA!#REF!,6),#REF!,0)),""),"")</f>
        <v/>
      </c>
    </row>
    <row r="42" spans="1:1" x14ac:dyDescent="0.2">
      <c r="A42" s="16" t="str">
        <f>IFERROR(IF(INDEX(#REF!,MATCH(LEFT(PCA!#REF!,6),#REF!,0))&lt;&gt;"",INDEX(#REF!,MATCH(LEFT(PCA!#REF!,6),#REF!,0)),""),"")</f>
        <v/>
      </c>
    </row>
    <row r="43" spans="1:1" x14ac:dyDescent="0.2">
      <c r="A43" s="16" t="str">
        <f>IFERROR(IF(INDEX(#REF!,MATCH(LEFT(PCA!#REF!,6),#REF!,0))&lt;&gt;"",INDEX(#REF!,MATCH(LEFT(PCA!#REF!,6),#REF!,0)),""),"")</f>
        <v/>
      </c>
    </row>
    <row r="44" spans="1:1" x14ac:dyDescent="0.2">
      <c r="A44" s="16" t="str">
        <f>IFERROR(IF(INDEX(#REF!,MATCH(LEFT(PCA!#REF!,6),#REF!,0))&lt;&gt;"",INDEX(#REF!,MATCH(LEFT(PCA!#REF!,6),#REF!,0)),""),"")</f>
        <v/>
      </c>
    </row>
    <row r="45" spans="1:1" x14ac:dyDescent="0.2">
      <c r="A45" s="16" t="str">
        <f>IFERROR(IF(INDEX(#REF!,MATCH(LEFT(PCA!#REF!,6),#REF!,0))&lt;&gt;"",INDEX(#REF!,MATCH(LEFT(PCA!#REF!,6),#REF!,0)),""),"")</f>
        <v/>
      </c>
    </row>
    <row r="46" spans="1:1" x14ac:dyDescent="0.2">
      <c r="A46" s="16" t="str">
        <f>IFERROR(IF(INDEX(#REF!,MATCH(LEFT(PCA!#REF!,6),#REF!,0))&lt;&gt;"",INDEX(#REF!,MATCH(LEFT(PCA!#REF!,6),#REF!,0)),""),"")</f>
        <v/>
      </c>
    </row>
    <row r="47" spans="1:1" x14ac:dyDescent="0.2">
      <c r="A47" s="16" t="str">
        <f>IFERROR(IF(INDEX(#REF!,MATCH(LEFT(PCA!#REF!,6),#REF!,0))&lt;&gt;"",INDEX(#REF!,MATCH(LEFT(PCA!#REF!,6),#REF!,0)),""),"")</f>
        <v/>
      </c>
    </row>
    <row r="48" spans="1:1" x14ac:dyDescent="0.2">
      <c r="A48" s="16" t="str">
        <f>IFERROR(IF(INDEX(#REF!,MATCH(LEFT(PCA!#REF!,6),#REF!,0))&lt;&gt;"",INDEX(#REF!,MATCH(LEFT(PCA!#REF!,6),#REF!,0)),""),"")</f>
        <v/>
      </c>
    </row>
    <row r="49" spans="1:1" x14ac:dyDescent="0.2">
      <c r="A49" s="16" t="str">
        <f>IFERROR(IF(INDEX(#REF!,MATCH(LEFT(PCA!#REF!,6),#REF!,0))&lt;&gt;"",INDEX(#REF!,MATCH(LEFT(PCA!#REF!,6),#REF!,0)),""),"")</f>
        <v/>
      </c>
    </row>
    <row r="50" spans="1:1" x14ac:dyDescent="0.2">
      <c r="A50" s="16" t="str">
        <f>IFERROR(IF(INDEX(#REF!,MATCH(LEFT(PCA!#REF!,6),#REF!,0))&lt;&gt;"",INDEX(#REF!,MATCH(LEFT(PCA!#REF!,6),#REF!,0)),""),"")</f>
        <v/>
      </c>
    </row>
    <row r="51" spans="1:1" x14ac:dyDescent="0.2">
      <c r="A51" s="16" t="str">
        <f>IFERROR(IF(INDEX(#REF!,MATCH(LEFT(PCA!#REF!,6),#REF!,0))&lt;&gt;"",INDEX(#REF!,MATCH(LEFT(PCA!#REF!,6),#REF!,0)),""),"")</f>
        <v/>
      </c>
    </row>
    <row r="52" spans="1:1" x14ac:dyDescent="0.2">
      <c r="A52" s="16" t="str">
        <f>IFERROR(IF(INDEX(#REF!,MATCH(LEFT(PCA!#REF!,6),#REF!,0))&lt;&gt;"",INDEX(#REF!,MATCH(LEFT(PCA!#REF!,6),#REF!,0)),""),"")</f>
        <v/>
      </c>
    </row>
    <row r="53" spans="1:1" x14ac:dyDescent="0.2">
      <c r="A53" s="16" t="str">
        <f>IFERROR(IF(INDEX(#REF!,MATCH(LEFT(PCA!#REF!,6),#REF!,0))&lt;&gt;"",INDEX(#REF!,MATCH(LEFT(PCA!#REF!,6),#REF!,0)),""),"")</f>
        <v/>
      </c>
    </row>
    <row r="54" spans="1:1" x14ac:dyDescent="0.2">
      <c r="A54" s="16" t="str">
        <f>IFERROR(IF(INDEX(#REF!,MATCH(LEFT(PCA!#REF!,6),#REF!,0))&lt;&gt;"",INDEX(#REF!,MATCH(LEFT(PCA!#REF!,6),#REF!,0)),""),"")</f>
        <v/>
      </c>
    </row>
    <row r="55" spans="1:1" x14ac:dyDescent="0.2">
      <c r="A55" s="16" t="str">
        <f>IFERROR(IF(INDEX(#REF!,MATCH(LEFT(PCA!#REF!,6),#REF!,0))&lt;&gt;"",INDEX(#REF!,MATCH(LEFT(PCA!#REF!,6),#REF!,0)),""),"")</f>
        <v/>
      </c>
    </row>
    <row r="56" spans="1:1" x14ac:dyDescent="0.2">
      <c r="A56" s="16" t="str">
        <f>IFERROR(IF(INDEX(#REF!,MATCH(LEFT(PCA!#REF!,6),#REF!,0))&lt;&gt;"",INDEX(#REF!,MATCH(LEFT(PCA!#REF!,6),#REF!,0)),""),"")</f>
        <v/>
      </c>
    </row>
    <row r="57" spans="1:1" x14ac:dyDescent="0.2">
      <c r="A57" s="16" t="str">
        <f>IFERROR(IF(INDEX(#REF!,MATCH(LEFT(PCA!#REF!,6),#REF!,0))&lt;&gt;"",INDEX(#REF!,MATCH(LEFT(PCA!#REF!,6),#REF!,0)),""),"")</f>
        <v/>
      </c>
    </row>
    <row r="58" spans="1:1" x14ac:dyDescent="0.2">
      <c r="A58" s="16" t="str">
        <f>IFERROR(IF(INDEX(#REF!,MATCH(LEFT(PCA!#REF!,6),#REF!,0))&lt;&gt;"",INDEX(#REF!,MATCH(LEFT(PCA!#REF!,6),#REF!,0)),""),"")</f>
        <v/>
      </c>
    </row>
    <row r="59" spans="1:1" x14ac:dyDescent="0.2">
      <c r="A59" s="16" t="str">
        <f>IFERROR(IF(INDEX(#REF!,MATCH(LEFT(PCA!#REF!,6),#REF!,0))&lt;&gt;"",INDEX(#REF!,MATCH(LEFT(PCA!#REF!,6),#REF!,0)),""),"")</f>
        <v/>
      </c>
    </row>
    <row r="60" spans="1:1" x14ac:dyDescent="0.2">
      <c r="A60" s="16" t="str">
        <f>IFERROR(IF(INDEX(#REF!,MATCH(LEFT(PCA!#REF!,6),#REF!,0))&lt;&gt;"",INDEX(#REF!,MATCH(LEFT(PCA!#REF!,6),#REF!,0)),""),"")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Orientações</vt:lpstr>
      <vt:lpstr>PCA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Vinicius David</cp:lastModifiedBy>
  <cp:lastPrinted>2024-10-02T16:00:16Z</cp:lastPrinted>
  <dcterms:created xsi:type="dcterms:W3CDTF">2024-04-04T15:56:39Z</dcterms:created>
  <dcterms:modified xsi:type="dcterms:W3CDTF">2024-10-03T15:48:55Z</dcterms:modified>
</cp:coreProperties>
</file>